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320" tabRatio="712" activeTab="0"/>
  </bookViews>
  <sheets>
    <sheet name="一回戦組合せ" sheetId="1" r:id="rId1"/>
    <sheet name="本選" sheetId="2" r:id="rId2"/>
    <sheet name="予選成績表" sheetId="3" r:id="rId3"/>
    <sheet name="HDCP早見表" sheetId="4" r:id="rId4"/>
  </sheets>
  <definedNames>
    <definedName name="_xlnm.Print_Area" localSheetId="0">'一回戦組合せ'!$A$1:$E$26</definedName>
    <definedName name="_xlnm.Print_Area" localSheetId="1">'本選'!$A$1:$AH$11</definedName>
    <definedName name="_xlnm.Print_Area" localSheetId="2">'予選成績表'!$A$1:$Y$78</definedName>
    <definedName name="_xlnm.Print_Titles" localSheetId="2">'予選成績表'!$1:$1</definedName>
  </definedNames>
  <calcPr fullCalcOnLoad="1" refMode="R1C1"/>
</workbook>
</file>

<file path=xl/sharedStrings.xml><?xml version="1.0" encoding="utf-8"?>
<sst xmlns="http://schemas.openxmlformats.org/spreadsheetml/2006/main" count="190" uniqueCount="148">
  <si>
    <t>RANK</t>
  </si>
  <si>
    <t>予選
順位</t>
  </si>
  <si>
    <t>1位</t>
  </si>
  <si>
    <t>16位</t>
  </si>
  <si>
    <t>8位</t>
  </si>
  <si>
    <t>9位</t>
  </si>
  <si>
    <t>4位</t>
  </si>
  <si>
    <t>13位</t>
  </si>
  <si>
    <t>5位</t>
  </si>
  <si>
    <t>12位</t>
  </si>
  <si>
    <t>2位</t>
  </si>
  <si>
    <t>15位</t>
  </si>
  <si>
    <t>7位</t>
  </si>
  <si>
    <t>10位</t>
  </si>
  <si>
    <t>3位</t>
  </si>
  <si>
    <t>14位</t>
  </si>
  <si>
    <t>6位</t>
  </si>
  <si>
    <t>11位</t>
  </si>
  <si>
    <t>予選スコア
ＮＥＴ</t>
  </si>
  <si>
    <t>名前</t>
  </si>
  <si>
    <t>&lt;今後の試合予定&gt;</t>
  </si>
  <si>
    <t>中井　道雄</t>
  </si>
  <si>
    <t>細田　泰</t>
  </si>
  <si>
    <t>新井　正</t>
  </si>
  <si>
    <t>吉田　稔</t>
  </si>
  <si>
    <t>白山　昌子</t>
  </si>
  <si>
    <t>OUTスタート</t>
  </si>
  <si>
    <t>CART №</t>
  </si>
  <si>
    <t>START</t>
  </si>
  <si>
    <t>NAME</t>
  </si>
  <si>
    <t>HDCP</t>
  </si>
  <si>
    <t>竹井　俊樹</t>
  </si>
  <si>
    <t>竹井　幸子</t>
  </si>
  <si>
    <t>OUT</t>
  </si>
  <si>
    <t>IN</t>
  </si>
  <si>
    <t>GROSS</t>
  </si>
  <si>
    <t>Ｈｄｃｐ</t>
  </si>
  <si>
    <t>NET</t>
  </si>
  <si>
    <t>坂倉　明</t>
  </si>
  <si>
    <t>水田　愛美</t>
  </si>
  <si>
    <t>品部　直恵</t>
  </si>
  <si>
    <t>南崎　正信</t>
  </si>
  <si>
    <t>山中　通子</t>
  </si>
  <si>
    <t>INスタート</t>
  </si>
  <si>
    <t>児玉　昇</t>
  </si>
  <si>
    <t>児玉　洋子</t>
  </si>
  <si>
    <t>川口　仁志</t>
  </si>
  <si>
    <t>増本　禎</t>
  </si>
  <si>
    <t>坂本　正明</t>
  </si>
  <si>
    <t>山中　智</t>
  </si>
  <si>
    <t>児玉　源寿</t>
  </si>
  <si>
    <t>藤田　研</t>
  </si>
  <si>
    <t>坂本　幸彦</t>
  </si>
  <si>
    <t>檜垣　美子</t>
  </si>
  <si>
    <t>檜垣　昭子</t>
  </si>
  <si>
    <t>上田　晶子</t>
  </si>
  <si>
    <t>加賀見　敦子</t>
  </si>
  <si>
    <t>小野寺　宏太</t>
  </si>
  <si>
    <t>宮田　謙一</t>
  </si>
  <si>
    <t>茂呂田　雅幸</t>
  </si>
  <si>
    <t>帯同キャディは一回戦より可です。</t>
  </si>
  <si>
    <t>■</t>
  </si>
  <si>
    <t>計算方法</t>
  </si>
  <si>
    <t>①ハンディキャップ（A)-ハンディキャップ（B）＝（C）</t>
  </si>
  <si>
    <t>②（C)×0.75＝（D)</t>
  </si>
  <si>
    <t>③（D)の小数点切り捨て＝（E)</t>
  </si>
  <si>
    <t>④（E)が適用値</t>
  </si>
  <si>
    <t>（C)</t>
  </si>
  <si>
    <t>（D)</t>
  </si>
  <si>
    <t>（E)</t>
  </si>
  <si>
    <t>HDCP差</t>
  </si>
  <si>
    <t>×0.75</t>
  </si>
  <si>
    <t>適用値</t>
  </si>
  <si>
    <t>志村　志津子</t>
  </si>
  <si>
    <t>成毛　浩之</t>
  </si>
  <si>
    <t>北島　幹久</t>
  </si>
  <si>
    <t>中山　透</t>
  </si>
  <si>
    <t>桐生　峰男</t>
  </si>
  <si>
    <t>櫟本　健夫</t>
  </si>
  <si>
    <t>白山　隆一</t>
  </si>
  <si>
    <t>佐藤　正樹</t>
  </si>
  <si>
    <t>檜垣　有司</t>
  </si>
  <si>
    <t>水田　文生</t>
  </si>
  <si>
    <t>今澤　隆</t>
  </si>
  <si>
    <t>ＨＤＣＰ</t>
  </si>
  <si>
    <t>2012年度理事長杯HDCP早見表</t>
  </si>
  <si>
    <t>優勝　</t>
  </si>
  <si>
    <t>準優勝　</t>
  </si>
  <si>
    <t>村岡　純一</t>
  </si>
  <si>
    <t>村岡　早苗</t>
  </si>
  <si>
    <t>片岡　康夫</t>
  </si>
  <si>
    <t>宮田　鈴子</t>
  </si>
  <si>
    <t>緒方　章剛</t>
  </si>
  <si>
    <t>寺島　久史</t>
  </si>
  <si>
    <t>品部　祐児</t>
  </si>
  <si>
    <t>頴原　譲</t>
  </si>
  <si>
    <t>頴原　千穂</t>
  </si>
  <si>
    <t>萩原　克芳</t>
  </si>
  <si>
    <t>高木　歩</t>
  </si>
  <si>
    <t>若菜　一</t>
  </si>
  <si>
    <t>志村　正勝</t>
  </si>
  <si>
    <t>加藤　啓輔</t>
  </si>
  <si>
    <t>小賀坂　善久</t>
  </si>
  <si>
    <t>池田　昇平</t>
  </si>
  <si>
    <t>内野　圭一</t>
  </si>
  <si>
    <t>矢田　修一</t>
  </si>
  <si>
    <t>上野　望</t>
  </si>
  <si>
    <t>大嶋　康</t>
  </si>
  <si>
    <t>大嶋　ナガミ</t>
  </si>
  <si>
    <t>江口　陸郎</t>
  </si>
  <si>
    <t>中川　正弘</t>
  </si>
  <si>
    <t>小泉　烈司</t>
  </si>
  <si>
    <t>山本　みどり</t>
  </si>
  <si>
    <t>白山　敬二</t>
  </si>
  <si>
    <t>橋本　真治</t>
  </si>
  <si>
    <t>飯島　政義</t>
  </si>
  <si>
    <t>飯島　紀子</t>
  </si>
  <si>
    <t>石井　靖人</t>
  </si>
  <si>
    <t>山岡　由美子</t>
  </si>
  <si>
    <t>笊畑　浩樹</t>
  </si>
  <si>
    <t>川口　真哉</t>
  </si>
  <si>
    <t>生木　俊輔</t>
  </si>
  <si>
    <t>Janet MCDADE</t>
  </si>
  <si>
    <t>Ian MCDADE</t>
  </si>
  <si>
    <t>村野　昌子</t>
  </si>
  <si>
    <t>失格</t>
  </si>
  <si>
    <t>上位16名は本選進出</t>
  </si>
  <si>
    <t>北島　幹久</t>
  </si>
  <si>
    <t>水田　文生</t>
  </si>
  <si>
    <t>中川　正弘</t>
  </si>
  <si>
    <t>児玉　昇</t>
  </si>
  <si>
    <t>小賀坂　善久</t>
  </si>
  <si>
    <t>中山　透</t>
  </si>
  <si>
    <t>池田　昇平</t>
  </si>
  <si>
    <t>竹井　俊樹</t>
  </si>
  <si>
    <t>高木　歩</t>
  </si>
  <si>
    <t>萩原　克芳</t>
  </si>
  <si>
    <t>坂本　幸彦</t>
  </si>
  <si>
    <t>桐生　峰男</t>
  </si>
  <si>
    <t>白山　隆一</t>
  </si>
  <si>
    <t>加賀見　敦子</t>
  </si>
  <si>
    <t>南崎　正信</t>
  </si>
  <si>
    <t>茂呂田　雅幸</t>
  </si>
  <si>
    <t>2013年5月12日（日）　　本選一回戦組合せ</t>
  </si>
  <si>
    <t>5月19日（日）　準々決勝・準決勝　各18Hマッチプレー</t>
  </si>
  <si>
    <t>5月26日（日）　決勝　　36Hマッチプレー</t>
  </si>
  <si>
    <t>中川　正弘</t>
  </si>
  <si>
    <t>高木　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</si>
</sst>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0.0"/>
    <numFmt numFmtId="180" formatCode="0.0_);[Red]\(0.0\)"/>
    <numFmt numFmtId="181" formatCode="#,##0_);[Red]\(#,##0\)"/>
    <numFmt numFmtId="182" formatCode="#,##0.0_);[Red]\(#,##0.0\)"/>
    <numFmt numFmtId="183" formatCode="0.000_);[Red]\(0.000\)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u val="single"/>
      <sz val="16"/>
      <name val="ＭＳ Ｐゴシック"/>
      <family val="3"/>
    </font>
    <font>
      <b/>
      <u val="double"/>
      <sz val="22"/>
      <name val="ＭＳ Ｐゴシック"/>
      <family val="3"/>
    </font>
    <font>
      <sz val="2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16"/>
      <color indexed="10"/>
      <name val="ＭＳ Ｐゴシック"/>
      <family val="3"/>
    </font>
    <font>
      <u val="double"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12"/>
      <color rgb="FFFF0000"/>
      <name val="ＭＳ Ｐゴシック"/>
      <family val="3"/>
    </font>
    <font>
      <b/>
      <sz val="9"/>
      <color theme="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/>
      <right/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>
        <color indexed="22"/>
      </bottom>
    </border>
    <border>
      <left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/>
      <top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/>
      <top style="thin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>
        <color indexed="22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textRotation="255" shrinkToFit="1"/>
    </xf>
    <xf numFmtId="0" fontId="13" fillId="0" borderId="10" xfId="0" applyFont="1" applyBorder="1" applyAlignment="1">
      <alignment horizontal="center" vertical="top" textRotation="255" shrinkToFit="1"/>
    </xf>
    <xf numFmtId="0" fontId="13" fillId="0" borderId="11" xfId="0" applyFont="1" applyBorder="1" applyAlignment="1">
      <alignment horizontal="center" vertical="top" textRotation="255" shrinkToFit="1"/>
    </xf>
    <xf numFmtId="0" fontId="13" fillId="0" borderId="12" xfId="0" applyFont="1" applyBorder="1" applyAlignment="1">
      <alignment horizontal="center" vertical="top" textRotation="255" shrinkToFi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vertical="top" shrinkToFit="1"/>
    </xf>
    <xf numFmtId="0" fontId="4" fillId="0" borderId="13" xfId="0" applyFont="1" applyBorder="1" applyAlignment="1">
      <alignment vertical="top" shrinkToFit="1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top" shrinkToFit="1"/>
    </xf>
    <xf numFmtId="0" fontId="11" fillId="0" borderId="0" xfId="0" applyFont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shrinkToFit="1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14" xfId="0" applyFont="1" applyBorder="1" applyAlignment="1">
      <alignment horizontal="center" vertical="center" shrinkToFit="1"/>
    </xf>
    <xf numFmtId="178" fontId="18" fillId="0" borderId="1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4" fillId="0" borderId="17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shrinkToFit="1"/>
    </xf>
    <xf numFmtId="178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178" fontId="19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 shrinkToFi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4" fillId="0" borderId="0" xfId="0" applyFont="1" applyAlignment="1">
      <alignment horizontal="center" vertical="top" textRotation="255" shrinkToFi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18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19" xfId="0" applyFont="1" applyBorder="1" applyAlignment="1">
      <alignment horizontal="left" vertical="top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 vertical="center" shrinkToFit="1"/>
    </xf>
    <xf numFmtId="0" fontId="4" fillId="0" borderId="2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17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61" fillId="0" borderId="21" xfId="0" applyNumberFormat="1" applyFont="1" applyBorder="1" applyAlignment="1">
      <alignment horizontal="left" vertical="center"/>
    </xf>
    <xf numFmtId="176" fontId="62" fillId="0" borderId="21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177" fontId="62" fillId="0" borderId="21" xfId="0" applyNumberFormat="1" applyFont="1" applyBorder="1" applyAlignment="1">
      <alignment horizontal="center" vertical="center"/>
    </xf>
    <xf numFmtId="177" fontId="62" fillId="0" borderId="22" xfId="0" applyNumberFormat="1" applyFont="1" applyBorder="1" applyAlignment="1">
      <alignment horizontal="center" vertical="center"/>
    </xf>
    <xf numFmtId="0" fontId="61" fillId="0" borderId="23" xfId="0" applyFont="1" applyBorder="1" applyAlignment="1">
      <alignment horizontal="right" vertical="center"/>
    </xf>
    <xf numFmtId="178" fontId="61" fillId="0" borderId="0" xfId="0" applyNumberFormat="1" applyFont="1" applyBorder="1" applyAlignment="1">
      <alignment horizontal="left" vertical="center"/>
    </xf>
    <xf numFmtId="176" fontId="62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7" fontId="62" fillId="0" borderId="0" xfId="0" applyNumberFormat="1" applyFont="1" applyBorder="1" applyAlignment="1">
      <alignment horizontal="center" vertical="center"/>
    </xf>
    <xf numFmtId="177" fontId="62" fillId="0" borderId="24" xfId="0" applyNumberFormat="1" applyFont="1" applyBorder="1" applyAlignment="1">
      <alignment horizontal="center" vertical="center"/>
    </xf>
    <xf numFmtId="0" fontId="61" fillId="0" borderId="25" xfId="0" applyFont="1" applyBorder="1" applyAlignment="1">
      <alignment vertical="center"/>
    </xf>
    <xf numFmtId="176" fontId="62" fillId="0" borderId="25" xfId="0" applyNumberFormat="1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177" fontId="62" fillId="0" borderId="25" xfId="0" applyNumberFormat="1" applyFont="1" applyBorder="1" applyAlignment="1">
      <alignment horizontal="center" vertical="center"/>
    </xf>
    <xf numFmtId="177" fontId="62" fillId="0" borderId="26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61" fillId="0" borderId="28" xfId="0" applyFont="1" applyBorder="1" applyAlignment="1">
      <alignment horizontal="center" vertical="center"/>
    </xf>
    <xf numFmtId="176" fontId="62" fillId="33" borderId="29" xfId="0" applyNumberFormat="1" applyFont="1" applyFill="1" applyBorder="1" applyAlignment="1">
      <alignment horizontal="center" vertical="center"/>
    </xf>
    <xf numFmtId="176" fontId="62" fillId="33" borderId="30" xfId="0" applyNumberFormat="1" applyFont="1" applyFill="1" applyBorder="1" applyAlignment="1">
      <alignment horizontal="center" vertical="center"/>
    </xf>
    <xf numFmtId="177" fontId="62" fillId="33" borderId="30" xfId="0" applyNumberFormat="1" applyFont="1" applyFill="1" applyBorder="1" applyAlignment="1">
      <alignment horizontal="center" vertical="center"/>
    </xf>
    <xf numFmtId="176" fontId="62" fillId="33" borderId="31" xfId="0" applyNumberFormat="1" applyFont="1" applyFill="1" applyBorder="1" applyAlignment="1">
      <alignment horizontal="center" vertical="center"/>
    </xf>
    <xf numFmtId="177" fontId="62" fillId="33" borderId="31" xfId="0" applyNumberFormat="1" applyFont="1" applyFill="1" applyBorder="1" applyAlignment="1">
      <alignment horizontal="center" vertical="center"/>
    </xf>
    <xf numFmtId="176" fontId="62" fillId="33" borderId="32" xfId="0" applyNumberFormat="1" applyFont="1" applyFill="1" applyBorder="1" applyAlignment="1">
      <alignment horizontal="center" vertical="center"/>
    </xf>
    <xf numFmtId="177" fontId="62" fillId="33" borderId="32" xfId="0" applyNumberFormat="1" applyFont="1" applyFill="1" applyBorder="1" applyAlignment="1">
      <alignment horizontal="center" vertical="center"/>
    </xf>
    <xf numFmtId="176" fontId="62" fillId="33" borderId="33" xfId="0" applyNumberFormat="1" applyFont="1" applyFill="1" applyBorder="1" applyAlignment="1">
      <alignment horizontal="center" vertical="center"/>
    </xf>
    <xf numFmtId="177" fontId="62" fillId="33" borderId="33" xfId="0" applyNumberFormat="1" applyFont="1" applyFill="1" applyBorder="1" applyAlignment="1">
      <alignment horizontal="center" vertical="center"/>
    </xf>
    <xf numFmtId="177" fontId="62" fillId="0" borderId="32" xfId="0" applyNumberFormat="1" applyFont="1" applyBorder="1" applyAlignment="1">
      <alignment horizontal="center" vertical="center"/>
    </xf>
    <xf numFmtId="177" fontId="62" fillId="0" borderId="33" xfId="0" applyNumberFormat="1" applyFont="1" applyBorder="1" applyAlignment="1">
      <alignment horizontal="center" vertical="center"/>
    </xf>
    <xf numFmtId="177" fontId="62" fillId="0" borderId="31" xfId="0" applyNumberFormat="1" applyFont="1" applyBorder="1" applyAlignment="1">
      <alignment horizontal="center" vertical="center"/>
    </xf>
    <xf numFmtId="0" fontId="61" fillId="0" borderId="34" xfId="0" applyFont="1" applyBorder="1" applyAlignment="1">
      <alignment vertical="center"/>
    </xf>
    <xf numFmtId="176" fontId="62" fillId="33" borderId="35" xfId="0" applyNumberFormat="1" applyFont="1" applyFill="1" applyBorder="1" applyAlignment="1">
      <alignment horizontal="center" vertical="center"/>
    </xf>
    <xf numFmtId="177" fontId="62" fillId="33" borderId="35" xfId="0" applyNumberFormat="1" applyFont="1" applyFill="1" applyBorder="1" applyAlignment="1">
      <alignment horizontal="center" vertical="center"/>
    </xf>
    <xf numFmtId="177" fontId="62" fillId="0" borderId="35" xfId="0" applyNumberFormat="1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1" fillId="0" borderId="27" xfId="0" applyFont="1" applyBorder="1" applyAlignment="1">
      <alignment horizontal="right" vertical="center"/>
    </xf>
    <xf numFmtId="183" fontId="61" fillId="0" borderId="21" xfId="0" applyNumberFormat="1" applyFont="1" applyBorder="1" applyAlignment="1">
      <alignment horizontal="center" vertical="center"/>
    </xf>
    <xf numFmtId="183" fontId="61" fillId="0" borderId="21" xfId="0" applyNumberFormat="1" applyFont="1" applyBorder="1" applyAlignment="1">
      <alignment vertical="center"/>
    </xf>
    <xf numFmtId="183" fontId="61" fillId="0" borderId="0" xfId="0" applyNumberFormat="1" applyFont="1" applyBorder="1" applyAlignment="1">
      <alignment horizontal="center" vertical="center"/>
    </xf>
    <xf numFmtId="183" fontId="61" fillId="0" borderId="0" xfId="0" applyNumberFormat="1" applyFont="1" applyBorder="1" applyAlignment="1">
      <alignment vertical="center"/>
    </xf>
    <xf numFmtId="183" fontId="61" fillId="0" borderId="25" xfId="0" applyNumberFormat="1" applyFont="1" applyBorder="1" applyAlignment="1">
      <alignment horizontal="center" vertical="center"/>
    </xf>
    <xf numFmtId="183" fontId="61" fillId="0" borderId="25" xfId="0" applyNumberFormat="1" applyFont="1" applyBorder="1" applyAlignment="1">
      <alignment vertical="center"/>
    </xf>
    <xf numFmtId="183" fontId="61" fillId="0" borderId="36" xfId="0" applyNumberFormat="1" applyFont="1" applyBorder="1" applyAlignment="1">
      <alignment horizontal="center" vertical="center"/>
    </xf>
    <xf numFmtId="0" fontId="61" fillId="0" borderId="23" xfId="0" applyFont="1" applyBorder="1" applyAlignment="1">
      <alignment vertical="center"/>
    </xf>
    <xf numFmtId="178" fontId="61" fillId="0" borderId="37" xfId="0" applyNumberFormat="1" applyFont="1" applyBorder="1" applyAlignment="1">
      <alignment horizontal="center" vertical="center"/>
    </xf>
    <xf numFmtId="183" fontId="61" fillId="0" borderId="14" xfId="0" applyNumberFormat="1" applyFont="1" applyBorder="1" applyAlignment="1">
      <alignment horizontal="center" vertical="center"/>
    </xf>
    <xf numFmtId="178" fontId="61" fillId="0" borderId="38" xfId="0" applyNumberFormat="1" applyFont="1" applyBorder="1" applyAlignment="1">
      <alignment horizontal="center" vertical="center"/>
    </xf>
    <xf numFmtId="183" fontId="61" fillId="0" borderId="39" xfId="0" applyNumberFormat="1" applyFont="1" applyBorder="1" applyAlignment="1">
      <alignment horizontal="center" vertical="center"/>
    </xf>
    <xf numFmtId="178" fontId="61" fillId="0" borderId="40" xfId="0" applyNumberFormat="1" applyFont="1" applyBorder="1" applyAlignment="1">
      <alignment horizontal="center" vertical="center"/>
    </xf>
    <xf numFmtId="183" fontId="61" fillId="0" borderId="41" xfId="0" applyNumberFormat="1" applyFont="1" applyBorder="1" applyAlignment="1">
      <alignment horizontal="center" vertical="center"/>
    </xf>
    <xf numFmtId="178" fontId="61" fillId="0" borderId="42" xfId="0" applyNumberFormat="1" applyFont="1" applyBorder="1" applyAlignment="1">
      <alignment horizontal="center" vertical="center"/>
    </xf>
    <xf numFmtId="183" fontId="61" fillId="0" borderId="43" xfId="0" applyNumberFormat="1" applyFont="1" applyBorder="1" applyAlignment="1">
      <alignment horizontal="center" vertical="center"/>
    </xf>
    <xf numFmtId="183" fontId="61" fillId="0" borderId="41" xfId="0" applyNumberFormat="1" applyFont="1" applyBorder="1" applyAlignment="1">
      <alignment vertical="center"/>
    </xf>
    <xf numFmtId="183" fontId="61" fillId="0" borderId="43" xfId="0" applyNumberFormat="1" applyFont="1" applyBorder="1" applyAlignment="1">
      <alignment vertical="center"/>
    </xf>
    <xf numFmtId="183" fontId="61" fillId="0" borderId="39" xfId="0" applyNumberFormat="1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178" fontId="61" fillId="0" borderId="44" xfId="0" applyNumberFormat="1" applyFont="1" applyBorder="1" applyAlignment="1">
      <alignment horizontal="center" vertical="center"/>
    </xf>
    <xf numFmtId="183" fontId="61" fillId="0" borderId="45" xfId="0" applyNumberFormat="1" applyFont="1" applyBorder="1" applyAlignment="1">
      <alignment horizontal="center" vertical="center"/>
    </xf>
    <xf numFmtId="183" fontId="61" fillId="0" borderId="45" xfId="0" applyNumberFormat="1" applyFont="1" applyBorder="1" applyAlignment="1">
      <alignment vertical="center"/>
    </xf>
    <xf numFmtId="0" fontId="61" fillId="0" borderId="0" xfId="0" applyFont="1" applyAlignment="1">
      <alignment vertical="center"/>
    </xf>
    <xf numFmtId="178" fontId="61" fillId="0" borderId="0" xfId="0" applyNumberFormat="1" applyFont="1" applyAlignment="1">
      <alignment horizontal="center" vertical="center"/>
    </xf>
    <xf numFmtId="183" fontId="61" fillId="0" borderId="0" xfId="0" applyNumberFormat="1" applyFont="1" applyAlignment="1">
      <alignment horizontal="center" vertical="center"/>
    </xf>
    <xf numFmtId="176" fontId="62" fillId="0" borderId="0" xfId="0" applyNumberFormat="1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77" fontId="62" fillId="0" borderId="0" xfId="0" applyNumberFormat="1" applyFont="1" applyAlignment="1">
      <alignment horizontal="center" vertical="center"/>
    </xf>
    <xf numFmtId="183" fontId="61" fillId="0" borderId="0" xfId="0" applyNumberFormat="1" applyFont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46" xfId="0" applyFont="1" applyBorder="1" applyAlignment="1">
      <alignment vertical="top" shrinkToFit="1"/>
    </xf>
    <xf numFmtId="0" fontId="4" fillId="0" borderId="47" xfId="0" applyFont="1" applyBorder="1" applyAlignment="1">
      <alignment horizontal="center" vertical="top" shrinkToFit="1"/>
    </xf>
    <xf numFmtId="178" fontId="27" fillId="0" borderId="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right"/>
    </xf>
    <xf numFmtId="0" fontId="4" fillId="0" borderId="18" xfId="0" applyFont="1" applyBorder="1" applyAlignment="1">
      <alignment horizontal="left" shrinkToFi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left"/>
    </xf>
    <xf numFmtId="0" fontId="9" fillId="0" borderId="14" xfId="0" applyFont="1" applyBorder="1" applyAlignment="1">
      <alignment horizontal="center" vertical="center"/>
    </xf>
    <xf numFmtId="20" fontId="9" fillId="0" borderId="15" xfId="0" applyNumberFormat="1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top" textRotation="255" shrinkToFit="1"/>
    </xf>
    <xf numFmtId="0" fontId="8" fillId="0" borderId="51" xfId="0" applyFont="1" applyBorder="1" applyAlignment="1">
      <alignment horizontal="center" vertical="top" textRotation="255" shrinkToFit="1"/>
    </xf>
    <xf numFmtId="178" fontId="15" fillId="0" borderId="0" xfId="0" applyNumberFormat="1" applyFont="1" applyAlignment="1">
      <alignment horizontal="center" vertical="center" shrinkToFit="1"/>
    </xf>
    <xf numFmtId="178" fontId="9" fillId="0" borderId="50" xfId="0" applyNumberFormat="1" applyFont="1" applyBorder="1" applyAlignment="1">
      <alignment horizontal="center" vertical="center" shrinkToFit="1"/>
    </xf>
    <xf numFmtId="178" fontId="9" fillId="0" borderId="51" xfId="0" applyNumberFormat="1" applyFont="1" applyBorder="1" applyAlignment="1">
      <alignment horizontal="center" vertical="center" shrinkToFit="1"/>
    </xf>
    <xf numFmtId="178" fontId="17" fillId="0" borderId="50" xfId="0" applyNumberFormat="1" applyFont="1" applyBorder="1" applyAlignment="1">
      <alignment horizontal="center" vertical="center" shrinkToFit="1"/>
    </xf>
    <xf numFmtId="178" fontId="17" fillId="0" borderId="51" xfId="0" applyNumberFormat="1" applyFont="1" applyBorder="1" applyAlignment="1">
      <alignment horizontal="center" vertical="center" shrinkToFit="1"/>
    </xf>
    <xf numFmtId="178" fontId="16" fillId="0" borderId="0" xfId="0" applyNumberFormat="1" applyFont="1" applyAlignment="1">
      <alignment horizontal="center" vertical="center" shrinkToFit="1"/>
    </xf>
    <xf numFmtId="0" fontId="64" fillId="34" borderId="52" xfId="0" applyFont="1" applyFill="1" applyBorder="1" applyAlignment="1">
      <alignment horizontal="center" vertical="center"/>
    </xf>
    <xf numFmtId="0" fontId="64" fillId="34" borderId="53" xfId="0" applyFont="1" applyFill="1" applyBorder="1" applyAlignment="1">
      <alignment horizontal="center" vertical="center"/>
    </xf>
    <xf numFmtId="0" fontId="64" fillId="34" borderId="5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55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4" fillId="0" borderId="46" xfId="0" applyFont="1" applyBorder="1" applyAlignment="1">
      <alignment horizontal="left" vertical="top" shrinkToFit="1"/>
    </xf>
    <xf numFmtId="0" fontId="4" fillId="0" borderId="57" xfId="0" applyFont="1" applyBorder="1" applyAlignment="1">
      <alignment vertical="top" shrinkToFit="1"/>
    </xf>
    <xf numFmtId="0" fontId="4" fillId="0" borderId="58" xfId="0" applyFont="1" applyBorder="1" applyAlignment="1">
      <alignment horizontal="left"/>
    </xf>
    <xf numFmtId="0" fontId="18" fillId="0" borderId="18" xfId="0" applyFont="1" applyBorder="1" applyAlignment="1">
      <alignment/>
    </xf>
    <xf numFmtId="0" fontId="18" fillId="0" borderId="59" xfId="0" applyFont="1" applyBorder="1" applyAlignment="1">
      <alignment horizontal="center" vertical="center"/>
    </xf>
    <xf numFmtId="0" fontId="4" fillId="0" borderId="48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 shrinkToFit="1"/>
    </xf>
    <xf numFmtId="0" fontId="4" fillId="0" borderId="19" xfId="0" applyFont="1" applyBorder="1" applyAlignment="1">
      <alignment vertical="top" shrinkToFit="1"/>
    </xf>
    <xf numFmtId="0" fontId="4" fillId="0" borderId="58" xfId="0" applyFont="1" applyBorder="1" applyAlignment="1">
      <alignment horizontal="left" shrinkToFit="1"/>
    </xf>
    <xf numFmtId="0" fontId="21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D15" sqref="D15"/>
    </sheetView>
  </sheetViews>
  <sheetFormatPr defaultColWidth="9.00390625" defaultRowHeight="24.75" customHeight="1"/>
  <cols>
    <col min="1" max="1" width="9.625" style="15" customWidth="1"/>
    <col min="2" max="2" width="9.625" style="27" customWidth="1"/>
    <col min="3" max="3" width="30.375" style="15" customWidth="1"/>
    <col min="4" max="4" width="9.625" style="28" customWidth="1"/>
    <col min="5" max="5" width="6.625" style="14" customWidth="1"/>
    <col min="6" max="6" width="12.625" style="15" customWidth="1"/>
    <col min="7" max="7" width="12.625" style="28" customWidth="1"/>
    <col min="8" max="8" width="12.625" style="14" customWidth="1"/>
    <col min="9" max="9" width="12.625" style="13" customWidth="1"/>
    <col min="10" max="16384" width="9.00390625" style="13" customWidth="1"/>
  </cols>
  <sheetData>
    <row r="1" spans="1:14" ht="24.75" customHeight="1">
      <c r="A1" s="71" t="s">
        <v>143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8" ht="24.75" customHeight="1">
      <c r="A2" s="14" t="s">
        <v>26</v>
      </c>
      <c r="C2" s="18"/>
      <c r="F2" s="13"/>
      <c r="G2" s="13"/>
      <c r="H2" s="13"/>
    </row>
    <row r="3" spans="1:14" ht="24.75" customHeight="1">
      <c r="A3" s="16" t="s">
        <v>27</v>
      </c>
      <c r="B3" s="30" t="s">
        <v>28</v>
      </c>
      <c r="C3" s="19" t="s">
        <v>29</v>
      </c>
      <c r="D3" s="31" t="s">
        <v>30</v>
      </c>
      <c r="E3" s="17"/>
      <c r="F3" s="33"/>
      <c r="G3" s="34"/>
      <c r="H3" s="33"/>
      <c r="I3" s="33"/>
      <c r="J3" s="33"/>
      <c r="K3" s="33"/>
      <c r="L3" s="34"/>
      <c r="M3" s="33"/>
      <c r="N3" s="33"/>
    </row>
    <row r="4" spans="1:14" ht="24.75" customHeight="1">
      <c r="A4" s="158"/>
      <c r="B4" s="159">
        <v>0.2916666666666667</v>
      </c>
      <c r="C4" s="44" t="s">
        <v>127</v>
      </c>
      <c r="D4" s="35">
        <v>15.3</v>
      </c>
      <c r="J4" s="37"/>
      <c r="K4" s="37"/>
      <c r="L4" s="38"/>
      <c r="M4" s="37"/>
      <c r="N4" s="37"/>
    </row>
    <row r="5" spans="1:14" ht="24.75" customHeight="1">
      <c r="A5" s="158"/>
      <c r="B5" s="160"/>
      <c r="C5" s="46" t="s">
        <v>128</v>
      </c>
      <c r="D5" s="39">
        <v>9</v>
      </c>
      <c r="J5" s="40"/>
      <c r="K5" s="40"/>
      <c r="L5" s="40"/>
      <c r="M5" s="40"/>
      <c r="N5" s="40"/>
    </row>
    <row r="6" spans="1:4" ht="24.75" customHeight="1">
      <c r="A6" s="158"/>
      <c r="B6" s="159">
        <v>0.2965277777777778</v>
      </c>
      <c r="C6" s="44" t="s">
        <v>146</v>
      </c>
      <c r="D6" s="35">
        <v>11.2</v>
      </c>
    </row>
    <row r="7" spans="1:4" ht="24.75" customHeight="1">
      <c r="A7" s="158"/>
      <c r="B7" s="160"/>
      <c r="C7" s="46" t="s">
        <v>130</v>
      </c>
      <c r="D7" s="39">
        <v>18</v>
      </c>
    </row>
    <row r="8" spans="1:4" ht="24.75" customHeight="1">
      <c r="A8" s="158"/>
      <c r="B8" s="159">
        <v>0.3020833333333333</v>
      </c>
      <c r="C8" s="45" t="s">
        <v>131</v>
      </c>
      <c r="D8" s="36">
        <v>10.6</v>
      </c>
    </row>
    <row r="9" spans="1:4" ht="24.75" customHeight="1">
      <c r="A9" s="158"/>
      <c r="B9" s="160"/>
      <c r="C9" s="45" t="s">
        <v>132</v>
      </c>
      <c r="D9" s="36">
        <v>13.7</v>
      </c>
    </row>
    <row r="10" spans="1:4" ht="24.75" customHeight="1">
      <c r="A10" s="158"/>
      <c r="B10" s="159">
        <v>0.3069444444444444</v>
      </c>
      <c r="C10" s="44" t="s">
        <v>133</v>
      </c>
      <c r="D10" s="35">
        <v>17.6</v>
      </c>
    </row>
    <row r="11" spans="1:9" ht="24.75" customHeight="1">
      <c r="A11" s="158"/>
      <c r="B11" s="160"/>
      <c r="C11" s="46" t="s">
        <v>134</v>
      </c>
      <c r="D11" s="39">
        <v>16.8</v>
      </c>
      <c r="G11" s="24"/>
      <c r="H11" s="47"/>
      <c r="I11" s="57"/>
    </row>
    <row r="12" spans="2:9" ht="24.75" customHeight="1">
      <c r="B12" s="70"/>
      <c r="C12" s="70"/>
      <c r="D12" s="70"/>
      <c r="E12" s="70"/>
      <c r="G12" s="79"/>
      <c r="H12" s="79"/>
      <c r="I12" s="79"/>
    </row>
    <row r="13" spans="1:9" ht="24.75" customHeight="1">
      <c r="A13" s="14" t="s">
        <v>43</v>
      </c>
      <c r="C13" s="18"/>
      <c r="G13" s="57"/>
      <c r="H13" s="57"/>
      <c r="I13" s="57"/>
    </row>
    <row r="14" spans="1:14" ht="24.75" customHeight="1">
      <c r="A14" s="16" t="s">
        <v>27</v>
      </c>
      <c r="B14" s="30" t="s">
        <v>28</v>
      </c>
      <c r="C14" s="19" t="s">
        <v>29</v>
      </c>
      <c r="D14" s="31" t="s">
        <v>30</v>
      </c>
      <c r="E14" s="17"/>
      <c r="G14" s="80"/>
      <c r="H14" s="81"/>
      <c r="I14" s="81"/>
      <c r="J14" s="33"/>
      <c r="K14" s="33"/>
      <c r="L14" s="34"/>
      <c r="M14" s="33"/>
      <c r="N14" s="33"/>
    </row>
    <row r="15" spans="1:14" ht="24.75" customHeight="1">
      <c r="A15" s="158"/>
      <c r="B15" s="159">
        <v>0.2916666666666667</v>
      </c>
      <c r="C15" s="44" t="s">
        <v>147</v>
      </c>
      <c r="D15" s="35">
        <v>13.9</v>
      </c>
      <c r="G15" s="38"/>
      <c r="H15" s="37"/>
      <c r="I15" s="37"/>
      <c r="J15" s="37"/>
      <c r="K15" s="37"/>
      <c r="L15" s="38"/>
      <c r="M15" s="37"/>
      <c r="N15" s="37"/>
    </row>
    <row r="16" spans="1:14" ht="24.75" customHeight="1">
      <c r="A16" s="158"/>
      <c r="B16" s="160"/>
      <c r="C16" s="46" t="s">
        <v>136</v>
      </c>
      <c r="D16" s="39">
        <v>6.4</v>
      </c>
      <c r="G16" s="40"/>
      <c r="H16" s="40"/>
      <c r="I16" s="40"/>
      <c r="J16" s="40"/>
      <c r="K16" s="40"/>
      <c r="L16" s="40"/>
      <c r="M16" s="40"/>
      <c r="N16" s="40"/>
    </row>
    <row r="17" spans="1:9" ht="24.75" customHeight="1">
      <c r="A17" s="158"/>
      <c r="B17" s="159">
        <v>0.2965277777777778</v>
      </c>
      <c r="C17" s="44" t="s">
        <v>137</v>
      </c>
      <c r="D17" s="35">
        <v>13.9</v>
      </c>
      <c r="G17" s="38"/>
      <c r="H17" s="37"/>
      <c r="I17" s="37"/>
    </row>
    <row r="18" spans="1:9" ht="24.75" customHeight="1">
      <c r="A18" s="158"/>
      <c r="B18" s="160"/>
      <c r="C18" s="46" t="s">
        <v>138</v>
      </c>
      <c r="D18" s="39">
        <v>9.9</v>
      </c>
      <c r="G18" s="40"/>
      <c r="H18" s="40"/>
      <c r="I18" s="40"/>
    </row>
    <row r="19" spans="1:9" ht="24.75" customHeight="1">
      <c r="A19" s="158"/>
      <c r="B19" s="159">
        <v>0.3020833333333333</v>
      </c>
      <c r="C19" s="45" t="s">
        <v>139</v>
      </c>
      <c r="D19" s="36">
        <v>9.5</v>
      </c>
      <c r="G19" s="38"/>
      <c r="H19" s="37"/>
      <c r="I19" s="37"/>
    </row>
    <row r="20" spans="1:9" ht="24.75" customHeight="1">
      <c r="A20" s="158"/>
      <c r="B20" s="160"/>
      <c r="C20" s="45" t="s">
        <v>140</v>
      </c>
      <c r="D20" s="36">
        <v>10.6</v>
      </c>
      <c r="G20" s="40"/>
      <c r="H20" s="40"/>
      <c r="I20" s="40"/>
    </row>
    <row r="21" spans="1:9" ht="24.75" customHeight="1">
      <c r="A21" s="158"/>
      <c r="B21" s="159">
        <v>0.3069444444444444</v>
      </c>
      <c r="C21" s="44" t="s">
        <v>141</v>
      </c>
      <c r="D21" s="35">
        <v>18</v>
      </c>
      <c r="G21" s="38"/>
      <c r="H21" s="37"/>
      <c r="I21" s="37"/>
    </row>
    <row r="22" spans="1:9" ht="24.75" customHeight="1">
      <c r="A22" s="158"/>
      <c r="B22" s="160"/>
      <c r="C22" s="46" t="s">
        <v>142</v>
      </c>
      <c r="D22" s="39">
        <v>9.8</v>
      </c>
      <c r="G22" s="40"/>
      <c r="H22" s="40"/>
      <c r="I22" s="40"/>
    </row>
    <row r="23" spans="1:13" ht="24.75" customHeight="1">
      <c r="A23" s="32" t="s">
        <v>20</v>
      </c>
      <c r="C23" s="13"/>
      <c r="I23" s="2"/>
      <c r="J23" s="2"/>
      <c r="K23" s="2"/>
      <c r="L23" s="2"/>
      <c r="M23" s="2"/>
    </row>
    <row r="24" spans="1:7" s="15" customFormat="1" ht="24.75" customHeight="1">
      <c r="A24" s="29" t="s">
        <v>144</v>
      </c>
      <c r="B24" s="27"/>
      <c r="C24" s="26"/>
      <c r="D24" s="41"/>
      <c r="G24" s="41"/>
    </row>
    <row r="25" spans="1:7" s="15" customFormat="1" ht="24.75" customHeight="1">
      <c r="A25" s="14" t="s">
        <v>145</v>
      </c>
      <c r="B25" s="27"/>
      <c r="D25" s="23"/>
      <c r="G25" s="23"/>
    </row>
    <row r="26" ht="24.75" customHeight="1">
      <c r="A26" s="116" t="s">
        <v>60</v>
      </c>
    </row>
    <row r="31" spans="1:6" ht="24.75" customHeight="1">
      <c r="A31" s="13"/>
      <c r="B31" s="42"/>
      <c r="C31" s="13"/>
      <c r="F31" s="13"/>
    </row>
    <row r="36" spans="4:7" ht="24.75" customHeight="1">
      <c r="D36" s="43"/>
      <c r="G36" s="43"/>
    </row>
  </sheetData>
  <sheetProtection/>
  <mergeCells count="16">
    <mergeCell ref="A10:A11"/>
    <mergeCell ref="B10:B11"/>
    <mergeCell ref="A4:A5"/>
    <mergeCell ref="A6:A7"/>
    <mergeCell ref="A8:A9"/>
    <mergeCell ref="B4:B5"/>
    <mergeCell ref="B6:B7"/>
    <mergeCell ref="B8:B9"/>
    <mergeCell ref="A19:A20"/>
    <mergeCell ref="B19:B20"/>
    <mergeCell ref="A21:A22"/>
    <mergeCell ref="B21:B22"/>
    <mergeCell ref="A15:A16"/>
    <mergeCell ref="B15:B16"/>
    <mergeCell ref="A17:A18"/>
    <mergeCell ref="B17:B18"/>
  </mergeCells>
  <printOptions horizontalCentered="1"/>
  <pageMargins left="0.45" right="0" top="1.16" bottom="0.4724409448818898" header="0.35" footer="0.1968503937007874"/>
  <pageSetup horizontalDpi="600" verticalDpi="600" orientation="portrait" paperSize="9" r:id="rId1"/>
  <headerFooter alignWithMargins="0">
    <oddHeader>&amp;C&amp;"ＭＳ Ｐゴシック,太字"&amp;16&amp;F　&amp;E
&amp;R
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zoomScale="75" zoomScaleNormal="75" zoomScalePageLayoutView="0" workbookViewId="0" topLeftCell="A4">
      <selection activeCell="G9" sqref="G9:H9"/>
    </sheetView>
  </sheetViews>
  <sheetFormatPr defaultColWidth="3.625" defaultRowHeight="21" customHeight="1"/>
  <cols>
    <col min="1" max="2" width="4.25390625" style="1" customWidth="1"/>
    <col min="3" max="34" width="4.125" style="1" customWidth="1"/>
    <col min="35" max="16384" width="3.625" style="1" customWidth="1"/>
  </cols>
  <sheetData>
    <row r="1" spans="1:31" ht="40.5" customHeight="1">
      <c r="A1" s="22"/>
      <c r="B1" s="22"/>
      <c r="C1" s="22"/>
      <c r="D1" s="22"/>
      <c r="E1" s="22"/>
      <c r="O1" s="161" t="s">
        <v>86</v>
      </c>
      <c r="P1" s="161"/>
      <c r="Q1" s="161"/>
      <c r="R1" s="161"/>
      <c r="S1" s="161"/>
      <c r="T1" s="161"/>
      <c r="U1" s="161"/>
      <c r="V1" s="161"/>
      <c r="Z1" s="162" t="s">
        <v>87</v>
      </c>
      <c r="AA1" s="162"/>
      <c r="AB1" s="162"/>
      <c r="AC1" s="162"/>
      <c r="AD1" s="162"/>
      <c r="AE1" s="162"/>
    </row>
    <row r="2" spans="2:26" s="32" customFormat="1" ht="30" customHeight="1">
      <c r="B2" s="50"/>
      <c r="C2" s="51"/>
      <c r="D2" s="48"/>
      <c r="E2" s="48"/>
      <c r="F2" s="48"/>
      <c r="G2" s="52"/>
      <c r="H2" s="52"/>
      <c r="I2" s="52"/>
      <c r="J2" s="52"/>
      <c r="K2" s="52"/>
      <c r="L2" s="52"/>
      <c r="M2" s="52"/>
      <c r="N2" s="52"/>
      <c r="O2" s="52"/>
      <c r="P2" s="53"/>
      <c r="Q2" s="53"/>
      <c r="R2" s="53"/>
      <c r="S2" s="183"/>
      <c r="T2" s="53"/>
      <c r="U2" s="53"/>
      <c r="V2" s="52"/>
      <c r="W2" s="52"/>
      <c r="X2" s="52"/>
      <c r="Y2" s="52"/>
      <c r="Z2" s="52"/>
    </row>
    <row r="3" spans="1:26" s="32" customFormat="1" ht="30" customHeight="1">
      <c r="A3" s="52"/>
      <c r="B3" s="52"/>
      <c r="C3" s="52"/>
      <c r="D3" s="52"/>
      <c r="E3" s="52"/>
      <c r="F3" s="52"/>
      <c r="K3" s="182"/>
      <c r="L3" s="54"/>
      <c r="M3" s="54"/>
      <c r="N3" s="54"/>
      <c r="O3" s="54"/>
      <c r="P3" s="54"/>
      <c r="Q3" s="54"/>
      <c r="R3" s="61"/>
      <c r="S3" s="181"/>
      <c r="T3" s="54"/>
      <c r="U3" s="54"/>
      <c r="V3" s="54"/>
      <c r="W3" s="54"/>
      <c r="X3" s="54"/>
      <c r="Y3" s="54"/>
      <c r="Z3" s="148"/>
    </row>
    <row r="4" spans="1:30" s="13" customFormat="1" ht="60" customHeight="1">
      <c r="A4" s="55"/>
      <c r="B4" s="55"/>
      <c r="C4" s="55"/>
      <c r="D4" s="55"/>
      <c r="E4" s="56"/>
      <c r="G4" s="156"/>
      <c r="H4" s="156"/>
      <c r="I4" s="156"/>
      <c r="J4" s="58"/>
      <c r="K4" s="181"/>
      <c r="L4" s="156"/>
      <c r="M4" s="156"/>
      <c r="N4" s="156"/>
      <c r="O4" s="57"/>
      <c r="P4" s="57"/>
      <c r="Q4" s="57"/>
      <c r="R4" s="59"/>
      <c r="S4" s="60"/>
      <c r="T4" s="57"/>
      <c r="U4" s="57"/>
      <c r="V4" s="57"/>
      <c r="W4" s="149"/>
      <c r="X4" s="149"/>
      <c r="Y4" s="149"/>
      <c r="Z4" s="78"/>
      <c r="AA4" s="181"/>
      <c r="AB4" s="156"/>
      <c r="AC4" s="156"/>
      <c r="AD4" s="156"/>
    </row>
    <row r="5" spans="1:32" s="65" customFormat="1" ht="61.5" customHeight="1">
      <c r="A5" s="55"/>
      <c r="B5" s="55"/>
      <c r="C5" s="55"/>
      <c r="D5" s="55"/>
      <c r="E5" s="58"/>
      <c r="F5" s="177"/>
      <c r="G5" s="157"/>
      <c r="H5" s="58"/>
      <c r="I5" s="62"/>
      <c r="J5" s="64"/>
      <c r="K5" s="62"/>
      <c r="L5" s="62"/>
      <c r="M5" s="58"/>
      <c r="N5" s="78"/>
      <c r="O5" s="181"/>
      <c r="P5" s="58"/>
      <c r="S5" s="55"/>
      <c r="T5" s="55"/>
      <c r="U5" s="58"/>
      <c r="V5" s="177"/>
      <c r="W5" s="185"/>
      <c r="X5" s="58"/>
      <c r="Y5" s="62"/>
      <c r="Z5" s="64"/>
      <c r="AA5" s="62"/>
      <c r="AB5" s="62"/>
      <c r="AC5" s="62"/>
      <c r="AD5" s="63"/>
      <c r="AE5" s="181"/>
      <c r="AF5" s="58"/>
    </row>
    <row r="6" spans="2:33" s="9" customFormat="1" ht="60" customHeight="1">
      <c r="B6" s="66"/>
      <c r="D6" s="177"/>
      <c r="E6" s="176"/>
      <c r="F6" s="59"/>
      <c r="G6" s="67"/>
      <c r="H6" s="178"/>
      <c r="I6" s="155"/>
      <c r="J6" s="68"/>
      <c r="K6" s="68"/>
      <c r="L6" s="61"/>
      <c r="M6" s="185"/>
      <c r="N6" s="64"/>
      <c r="O6" s="154"/>
      <c r="P6" s="61"/>
      <c r="Q6" s="189"/>
      <c r="T6" s="177"/>
      <c r="U6" s="64"/>
      <c r="V6" s="59"/>
      <c r="W6" s="63"/>
      <c r="X6" s="78"/>
      <c r="Y6" s="186"/>
      <c r="AB6" s="63"/>
      <c r="AC6" s="187"/>
      <c r="AD6" s="184"/>
      <c r="AE6" s="63"/>
      <c r="AF6" s="154"/>
      <c r="AG6" s="189"/>
    </row>
    <row r="7" spans="3:34" ht="61.5" customHeight="1">
      <c r="C7" s="20"/>
      <c r="D7" s="69"/>
      <c r="E7" s="10"/>
      <c r="F7" s="11"/>
      <c r="G7" s="180"/>
      <c r="H7" s="179"/>
      <c r="I7" s="150"/>
      <c r="J7" s="11"/>
      <c r="K7" s="12"/>
      <c r="L7" s="69"/>
      <c r="M7" s="21"/>
      <c r="N7" s="11"/>
      <c r="O7" s="12"/>
      <c r="P7" s="11"/>
      <c r="Q7" s="151"/>
      <c r="R7" s="11"/>
      <c r="S7" s="20"/>
      <c r="T7" s="49"/>
      <c r="U7" s="150"/>
      <c r="V7" s="11"/>
      <c r="W7" s="21"/>
      <c r="X7" s="49"/>
      <c r="Y7" s="150"/>
      <c r="Z7" s="11"/>
      <c r="AB7" s="69"/>
      <c r="AC7" s="21"/>
      <c r="AD7" s="11"/>
      <c r="AE7" s="20"/>
      <c r="AF7" s="188"/>
      <c r="AG7" s="150"/>
      <c r="AH7" s="11"/>
    </row>
    <row r="8" spans="1:34" s="3" customFormat="1" ht="45.75" customHeight="1">
      <c r="A8" s="163" t="s">
        <v>1</v>
      </c>
      <c r="B8" s="163"/>
      <c r="C8" s="164" t="s">
        <v>2</v>
      </c>
      <c r="D8" s="164"/>
      <c r="E8" s="164" t="s">
        <v>3</v>
      </c>
      <c r="F8" s="164"/>
      <c r="G8" s="164" t="s">
        <v>4</v>
      </c>
      <c r="H8" s="164"/>
      <c r="I8" s="164" t="s">
        <v>5</v>
      </c>
      <c r="J8" s="164"/>
      <c r="K8" s="164" t="s">
        <v>6</v>
      </c>
      <c r="L8" s="164"/>
      <c r="M8" s="164" t="s">
        <v>7</v>
      </c>
      <c r="N8" s="164"/>
      <c r="O8" s="164" t="s">
        <v>8</v>
      </c>
      <c r="P8" s="164"/>
      <c r="Q8" s="164" t="s">
        <v>9</v>
      </c>
      <c r="R8" s="164"/>
      <c r="S8" s="164" t="s">
        <v>10</v>
      </c>
      <c r="T8" s="164"/>
      <c r="U8" s="164" t="s">
        <v>11</v>
      </c>
      <c r="V8" s="164"/>
      <c r="W8" s="164" t="s">
        <v>12</v>
      </c>
      <c r="X8" s="164"/>
      <c r="Y8" s="164" t="s">
        <v>13</v>
      </c>
      <c r="Z8" s="164"/>
      <c r="AA8" s="164" t="s">
        <v>14</v>
      </c>
      <c r="AB8" s="164"/>
      <c r="AC8" s="164" t="s">
        <v>15</v>
      </c>
      <c r="AD8" s="164"/>
      <c r="AE8" s="164" t="s">
        <v>16</v>
      </c>
      <c r="AF8" s="164"/>
      <c r="AG8" s="164" t="s">
        <v>17</v>
      </c>
      <c r="AH8" s="164"/>
    </row>
    <row r="9" spans="3:34" s="4" customFormat="1" ht="165" customHeight="1">
      <c r="C9" s="165" t="s">
        <v>127</v>
      </c>
      <c r="D9" s="166"/>
      <c r="E9" s="165" t="s">
        <v>128</v>
      </c>
      <c r="F9" s="166"/>
      <c r="G9" s="165" t="s">
        <v>129</v>
      </c>
      <c r="H9" s="166"/>
      <c r="I9" s="165" t="s">
        <v>130</v>
      </c>
      <c r="J9" s="166"/>
      <c r="K9" s="165" t="s">
        <v>131</v>
      </c>
      <c r="L9" s="166"/>
      <c r="M9" s="165" t="s">
        <v>132</v>
      </c>
      <c r="N9" s="166"/>
      <c r="O9" s="165" t="s">
        <v>133</v>
      </c>
      <c r="P9" s="166"/>
      <c r="Q9" s="165" t="s">
        <v>134</v>
      </c>
      <c r="R9" s="166"/>
      <c r="S9" s="165" t="s">
        <v>135</v>
      </c>
      <c r="T9" s="166"/>
      <c r="U9" s="165" t="s">
        <v>136</v>
      </c>
      <c r="V9" s="166"/>
      <c r="W9" s="165" t="s">
        <v>137</v>
      </c>
      <c r="X9" s="166"/>
      <c r="Y9" s="165" t="s">
        <v>138</v>
      </c>
      <c r="Z9" s="166"/>
      <c r="AA9" s="165" t="s">
        <v>139</v>
      </c>
      <c r="AB9" s="166"/>
      <c r="AC9" s="165" t="s">
        <v>140</v>
      </c>
      <c r="AD9" s="166"/>
      <c r="AE9" s="165" t="s">
        <v>141</v>
      </c>
      <c r="AF9" s="166"/>
      <c r="AG9" s="165" t="s">
        <v>142</v>
      </c>
      <c r="AH9" s="166"/>
    </row>
    <row r="10" spans="1:34" s="25" customFormat="1" ht="30" customHeight="1">
      <c r="A10" s="167" t="s">
        <v>84</v>
      </c>
      <c r="B10" s="167"/>
      <c r="C10" s="168">
        <v>15.3</v>
      </c>
      <c r="D10" s="169"/>
      <c r="E10" s="168">
        <v>9</v>
      </c>
      <c r="F10" s="169"/>
      <c r="G10" s="168">
        <v>11.2</v>
      </c>
      <c r="H10" s="169"/>
      <c r="I10" s="168">
        <v>18</v>
      </c>
      <c r="J10" s="169"/>
      <c r="K10" s="168">
        <v>10.6</v>
      </c>
      <c r="L10" s="169"/>
      <c r="M10" s="168">
        <v>13.7</v>
      </c>
      <c r="N10" s="169"/>
      <c r="O10" s="168">
        <v>17.6</v>
      </c>
      <c r="P10" s="169"/>
      <c r="Q10" s="168">
        <v>16.8</v>
      </c>
      <c r="R10" s="169"/>
      <c r="S10" s="168">
        <v>13.9</v>
      </c>
      <c r="T10" s="169"/>
      <c r="U10" s="168">
        <v>6.4</v>
      </c>
      <c r="V10" s="169"/>
      <c r="W10" s="168">
        <v>13.9</v>
      </c>
      <c r="X10" s="169"/>
      <c r="Y10" s="168">
        <v>9.9</v>
      </c>
      <c r="Z10" s="169"/>
      <c r="AA10" s="168">
        <v>9.5</v>
      </c>
      <c r="AB10" s="169"/>
      <c r="AC10" s="168">
        <v>10.6</v>
      </c>
      <c r="AD10" s="169"/>
      <c r="AE10" s="168">
        <v>18</v>
      </c>
      <c r="AF10" s="169"/>
      <c r="AG10" s="168">
        <v>9.8</v>
      </c>
      <c r="AH10" s="169"/>
    </row>
    <row r="11" spans="1:34" s="25" customFormat="1" ht="30" customHeight="1">
      <c r="A11" s="172" t="s">
        <v>18</v>
      </c>
      <c r="B11" s="172"/>
      <c r="C11" s="170">
        <v>68.7</v>
      </c>
      <c r="D11" s="171"/>
      <c r="E11" s="170">
        <v>74</v>
      </c>
      <c r="F11" s="171"/>
      <c r="G11" s="170">
        <v>72.8</v>
      </c>
      <c r="H11" s="171"/>
      <c r="I11" s="170">
        <v>73</v>
      </c>
      <c r="J11" s="171"/>
      <c r="K11" s="170">
        <v>71.4</v>
      </c>
      <c r="L11" s="171"/>
      <c r="M11" s="170">
        <v>73.3</v>
      </c>
      <c r="N11" s="171"/>
      <c r="O11" s="170">
        <v>71.4</v>
      </c>
      <c r="P11" s="171"/>
      <c r="Q11" s="170">
        <v>73.2</v>
      </c>
      <c r="R11" s="171"/>
      <c r="S11" s="170">
        <v>70.1</v>
      </c>
      <c r="T11" s="171"/>
      <c r="U11" s="170">
        <v>73.6</v>
      </c>
      <c r="V11" s="171"/>
      <c r="W11" s="170">
        <v>72.1</v>
      </c>
      <c r="X11" s="171"/>
      <c r="Y11" s="170">
        <v>73.1</v>
      </c>
      <c r="Z11" s="171"/>
      <c r="AA11" s="170">
        <v>70.5</v>
      </c>
      <c r="AB11" s="171"/>
      <c r="AC11" s="170">
        <v>73.4</v>
      </c>
      <c r="AD11" s="171"/>
      <c r="AE11" s="170">
        <v>72</v>
      </c>
      <c r="AF11" s="171"/>
      <c r="AG11" s="170">
        <v>73.2</v>
      </c>
      <c r="AH11" s="171"/>
    </row>
    <row r="12" spans="19:34" ht="13.5"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</row>
    <row r="13" spans="19:34" ht="21" customHeight="1"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9:34" ht="21" customHeight="1"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8"/>
    </row>
  </sheetData>
  <sheetProtection/>
  <mergeCells count="69">
    <mergeCell ref="W11:X11"/>
    <mergeCell ref="AA10:AB10"/>
    <mergeCell ref="AC10:AD10"/>
    <mergeCell ref="AE10:AF10"/>
    <mergeCell ref="AG10:AH10"/>
    <mergeCell ref="W10:X10"/>
    <mergeCell ref="Y10:Z10"/>
    <mergeCell ref="Y11:Z11"/>
    <mergeCell ref="AA11:AB11"/>
    <mergeCell ref="AC11:AD11"/>
    <mergeCell ref="AE11:AF11"/>
    <mergeCell ref="AG11:AH11"/>
    <mergeCell ref="A11:B11"/>
    <mergeCell ref="C11:D11"/>
    <mergeCell ref="E11:F11"/>
    <mergeCell ref="G11:H11"/>
    <mergeCell ref="I11:J11"/>
    <mergeCell ref="K11:L11"/>
    <mergeCell ref="O10:P10"/>
    <mergeCell ref="Q10:R10"/>
    <mergeCell ref="S10:T10"/>
    <mergeCell ref="U10:V10"/>
    <mergeCell ref="M11:N11"/>
    <mergeCell ref="O11:P11"/>
    <mergeCell ref="Q11:R11"/>
    <mergeCell ref="S11:T11"/>
    <mergeCell ref="U11:V11"/>
    <mergeCell ref="AG9:AH9"/>
    <mergeCell ref="A10:B10"/>
    <mergeCell ref="C10:D10"/>
    <mergeCell ref="E10:F10"/>
    <mergeCell ref="G10:H10"/>
    <mergeCell ref="I10:J10"/>
    <mergeCell ref="K10:L10"/>
    <mergeCell ref="M10:N10"/>
    <mergeCell ref="Q9:R9"/>
    <mergeCell ref="S9:T9"/>
    <mergeCell ref="U9:V9"/>
    <mergeCell ref="W9:X9"/>
    <mergeCell ref="Y9:Z9"/>
    <mergeCell ref="AA9:AB9"/>
    <mergeCell ref="AG8:AH8"/>
    <mergeCell ref="C9:D9"/>
    <mergeCell ref="E9:F9"/>
    <mergeCell ref="G9:H9"/>
    <mergeCell ref="I9:J9"/>
    <mergeCell ref="K9:L9"/>
    <mergeCell ref="M9:N9"/>
    <mergeCell ref="O9:P9"/>
    <mergeCell ref="Q8:R8"/>
    <mergeCell ref="S8:T8"/>
    <mergeCell ref="U8:V8"/>
    <mergeCell ref="W8:X8"/>
    <mergeCell ref="Y8:Z8"/>
    <mergeCell ref="AA8:AB8"/>
    <mergeCell ref="AC9:AD9"/>
    <mergeCell ref="AE9:AF9"/>
    <mergeCell ref="O1:V1"/>
    <mergeCell ref="Z1:AE1"/>
    <mergeCell ref="A8:B8"/>
    <mergeCell ref="C8:D8"/>
    <mergeCell ref="E8:F8"/>
    <mergeCell ref="G8:H8"/>
    <mergeCell ref="I8:J8"/>
    <mergeCell ref="K8:L8"/>
    <mergeCell ref="M8:N8"/>
    <mergeCell ref="O8:P8"/>
    <mergeCell ref="AC8:AD8"/>
    <mergeCell ref="AE8:AF8"/>
  </mergeCells>
  <printOptions horizontalCentered="1"/>
  <pageMargins left="0.3937007874015748" right="0.31496062992125984" top="0.61" bottom="0.3937007874015748" header="0.2362204724409449" footer="0.1968503937007874"/>
  <pageSetup horizontalDpi="600" verticalDpi="600" orientation="landscape" paperSize="9" scale="91" r:id="rId1"/>
  <headerFooter alignWithMargins="0">
    <oddHeader>&amp;C&amp;"HG創英角ｺﾞｼｯｸUB,ｳﾙﾄﾗﾎﾞｰﾙﾄﾞ"&amp;22&amp;E&amp;F　本選
&amp;R作成日&amp;D
ブリック＆ウッドクラブ</oddHeader>
    <oddFooter>&amp;Lブリックアンドウッドクラブ&amp;C&amp;A&amp;R競技委員会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A1">
      <pane xSplit="4" ySplit="1" topLeftCell="H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25" sqref="D25"/>
    </sheetView>
  </sheetViews>
  <sheetFormatPr defaultColWidth="9.00390625" defaultRowHeight="15" customHeight="1"/>
  <cols>
    <col min="1" max="1" width="6.00390625" style="74" customWidth="1"/>
    <col min="2" max="2" width="20.625" style="72" customWidth="1"/>
    <col min="3" max="3" width="5.375" style="75" customWidth="1"/>
    <col min="4" max="4" width="9.00390625" style="152" customWidth="1"/>
    <col min="5" max="13" width="4.625" style="37" customWidth="1"/>
    <col min="14" max="14" width="5.75390625" style="37" bestFit="1" customWidth="1"/>
    <col min="15" max="24" width="4.625" style="37" customWidth="1"/>
    <col min="25" max="25" width="7.375" style="153" customWidth="1"/>
    <col min="26" max="26" width="9.00390625" style="76" customWidth="1"/>
    <col min="27" max="16384" width="9.00390625" style="77" customWidth="1"/>
  </cols>
  <sheetData>
    <row r="1" spans="1:25" ht="15" customHeight="1">
      <c r="A1" s="74" t="s">
        <v>0</v>
      </c>
      <c r="B1" s="37" t="s">
        <v>19</v>
      </c>
      <c r="C1" s="75" t="s">
        <v>36</v>
      </c>
      <c r="D1" s="152" t="s">
        <v>37</v>
      </c>
      <c r="E1" s="37">
        <v>1</v>
      </c>
      <c r="F1" s="37">
        <v>2</v>
      </c>
      <c r="G1" s="37">
        <v>3</v>
      </c>
      <c r="H1" s="37">
        <v>4</v>
      </c>
      <c r="I1" s="37">
        <v>5</v>
      </c>
      <c r="J1" s="37">
        <v>6</v>
      </c>
      <c r="K1" s="37">
        <v>7</v>
      </c>
      <c r="L1" s="37">
        <v>8</v>
      </c>
      <c r="M1" s="37">
        <v>9</v>
      </c>
      <c r="N1" s="153" t="s">
        <v>33</v>
      </c>
      <c r="O1" s="37">
        <v>10</v>
      </c>
      <c r="P1" s="37">
        <v>11</v>
      </c>
      <c r="Q1" s="37">
        <v>12</v>
      </c>
      <c r="R1" s="37">
        <v>13</v>
      </c>
      <c r="S1" s="37">
        <v>14</v>
      </c>
      <c r="T1" s="37">
        <v>15</v>
      </c>
      <c r="U1" s="37">
        <v>16</v>
      </c>
      <c r="V1" s="37">
        <v>17</v>
      </c>
      <c r="W1" s="37">
        <v>18</v>
      </c>
      <c r="X1" s="153" t="s">
        <v>34</v>
      </c>
      <c r="Y1" s="153" t="s">
        <v>35</v>
      </c>
    </row>
    <row r="2" spans="1:25" ht="15" customHeight="1">
      <c r="A2" s="74">
        <v>1</v>
      </c>
      <c r="B2" s="72" t="s">
        <v>75</v>
      </c>
      <c r="C2" s="75">
        <v>15.3</v>
      </c>
      <c r="D2" s="152">
        <f>Y2-C2</f>
        <v>68.7</v>
      </c>
      <c r="E2" s="37">
        <v>6</v>
      </c>
      <c r="F2" s="37">
        <v>4</v>
      </c>
      <c r="G2" s="37">
        <v>4</v>
      </c>
      <c r="H2" s="37">
        <v>6</v>
      </c>
      <c r="I2" s="37">
        <v>4</v>
      </c>
      <c r="J2" s="37">
        <v>4</v>
      </c>
      <c r="K2" s="37">
        <v>4</v>
      </c>
      <c r="L2" s="37">
        <v>4</v>
      </c>
      <c r="M2" s="37">
        <v>5</v>
      </c>
      <c r="N2" s="153">
        <f>SUM(E2:M2)</f>
        <v>41</v>
      </c>
      <c r="O2" s="37">
        <v>8</v>
      </c>
      <c r="P2" s="37">
        <v>4</v>
      </c>
      <c r="Q2" s="37">
        <v>4</v>
      </c>
      <c r="R2" s="37">
        <v>3</v>
      </c>
      <c r="S2" s="37">
        <v>5</v>
      </c>
      <c r="T2" s="37">
        <v>4</v>
      </c>
      <c r="U2" s="37">
        <v>5</v>
      </c>
      <c r="V2" s="37">
        <v>4</v>
      </c>
      <c r="W2" s="37">
        <v>6</v>
      </c>
      <c r="X2" s="153">
        <f>SUM(O2:W2)</f>
        <v>43</v>
      </c>
      <c r="Y2" s="153">
        <f>SUM(X2,N2)</f>
        <v>84</v>
      </c>
    </row>
    <row r="3" spans="1:25" ht="15" customHeight="1">
      <c r="A3" s="74">
        <v>2</v>
      </c>
      <c r="B3" s="72" t="s">
        <v>98</v>
      </c>
      <c r="C3" s="75">
        <v>13.9</v>
      </c>
      <c r="D3" s="152">
        <f>Y3-C3</f>
        <v>70.1</v>
      </c>
      <c r="E3" s="37">
        <v>5</v>
      </c>
      <c r="F3" s="37">
        <v>6</v>
      </c>
      <c r="G3" s="37">
        <v>3</v>
      </c>
      <c r="H3" s="37">
        <v>5</v>
      </c>
      <c r="I3" s="37">
        <v>2</v>
      </c>
      <c r="J3" s="37">
        <v>4</v>
      </c>
      <c r="K3" s="37">
        <v>4</v>
      </c>
      <c r="L3" s="37">
        <v>6</v>
      </c>
      <c r="M3" s="37">
        <v>5</v>
      </c>
      <c r="N3" s="153">
        <f>SUM(E3:M3)</f>
        <v>40</v>
      </c>
      <c r="O3" s="37">
        <v>7</v>
      </c>
      <c r="P3" s="37">
        <v>4</v>
      </c>
      <c r="Q3" s="37">
        <v>5</v>
      </c>
      <c r="R3" s="37">
        <v>3</v>
      </c>
      <c r="S3" s="37">
        <v>7</v>
      </c>
      <c r="T3" s="37">
        <v>4</v>
      </c>
      <c r="U3" s="37">
        <v>5</v>
      </c>
      <c r="V3" s="37">
        <v>5</v>
      </c>
      <c r="W3" s="37">
        <v>4</v>
      </c>
      <c r="X3" s="153">
        <f>SUM(O3:W3)</f>
        <v>44</v>
      </c>
      <c r="Y3" s="153">
        <f>SUM(X3,N3)</f>
        <v>84</v>
      </c>
    </row>
    <row r="4" spans="1:25" ht="15" customHeight="1">
      <c r="A4" s="74">
        <v>3</v>
      </c>
      <c r="B4" s="72" t="s">
        <v>79</v>
      </c>
      <c r="C4" s="75">
        <v>9.5</v>
      </c>
      <c r="D4" s="152">
        <f>Y4-C4</f>
        <v>70.5</v>
      </c>
      <c r="E4" s="37">
        <v>5</v>
      </c>
      <c r="F4" s="37">
        <v>5</v>
      </c>
      <c r="G4" s="37">
        <v>4</v>
      </c>
      <c r="H4" s="37">
        <v>4</v>
      </c>
      <c r="I4" s="37">
        <v>3</v>
      </c>
      <c r="J4" s="37">
        <v>4</v>
      </c>
      <c r="K4" s="37">
        <v>4</v>
      </c>
      <c r="L4" s="37">
        <v>5</v>
      </c>
      <c r="M4" s="37">
        <v>5</v>
      </c>
      <c r="N4" s="153">
        <f>SUM(E4:M4)</f>
        <v>39</v>
      </c>
      <c r="O4" s="37">
        <v>6</v>
      </c>
      <c r="P4" s="37">
        <v>4</v>
      </c>
      <c r="Q4" s="37">
        <v>4</v>
      </c>
      <c r="R4" s="37">
        <v>3</v>
      </c>
      <c r="S4" s="37">
        <v>5</v>
      </c>
      <c r="T4" s="37">
        <v>4</v>
      </c>
      <c r="U4" s="37">
        <v>5</v>
      </c>
      <c r="V4" s="37">
        <v>4</v>
      </c>
      <c r="W4" s="37">
        <v>6</v>
      </c>
      <c r="X4" s="153">
        <f>SUM(O4:W4)</f>
        <v>41</v>
      </c>
      <c r="Y4" s="153">
        <f>SUM(X4,N4)</f>
        <v>80</v>
      </c>
    </row>
    <row r="5" spans="1:25" ht="15" customHeight="1">
      <c r="A5" s="74">
        <v>4</v>
      </c>
      <c r="B5" s="72" t="s">
        <v>102</v>
      </c>
      <c r="C5" s="75">
        <v>10.6</v>
      </c>
      <c r="D5" s="152">
        <f>Y5-C5</f>
        <v>71.4</v>
      </c>
      <c r="E5" s="37">
        <v>5</v>
      </c>
      <c r="F5" s="37">
        <v>6</v>
      </c>
      <c r="G5" s="37">
        <v>4</v>
      </c>
      <c r="H5" s="37">
        <v>5</v>
      </c>
      <c r="I5" s="37">
        <v>3</v>
      </c>
      <c r="J5" s="37">
        <v>4</v>
      </c>
      <c r="K5" s="37">
        <v>5</v>
      </c>
      <c r="L5" s="37">
        <v>4</v>
      </c>
      <c r="M5" s="37">
        <v>6</v>
      </c>
      <c r="N5" s="153">
        <f>SUM(E5:M5)</f>
        <v>42</v>
      </c>
      <c r="O5" s="37">
        <v>5</v>
      </c>
      <c r="P5" s="37">
        <v>5</v>
      </c>
      <c r="Q5" s="37">
        <v>4</v>
      </c>
      <c r="R5" s="37">
        <v>4</v>
      </c>
      <c r="S5" s="37">
        <v>6</v>
      </c>
      <c r="T5" s="37">
        <v>5</v>
      </c>
      <c r="U5" s="37">
        <v>4</v>
      </c>
      <c r="V5" s="37">
        <v>3</v>
      </c>
      <c r="W5" s="37">
        <v>4</v>
      </c>
      <c r="X5" s="153">
        <f>SUM(O5:W5)</f>
        <v>40</v>
      </c>
      <c r="Y5" s="153">
        <f>SUM(X5,N5)</f>
        <v>82</v>
      </c>
    </row>
    <row r="6" spans="1:25" ht="15" customHeight="1">
      <c r="A6" s="74">
        <v>5</v>
      </c>
      <c r="B6" s="72" t="s">
        <v>103</v>
      </c>
      <c r="C6" s="75">
        <v>17.6</v>
      </c>
      <c r="D6" s="152">
        <f>Y6-C6</f>
        <v>71.4</v>
      </c>
      <c r="E6" s="37">
        <v>5</v>
      </c>
      <c r="F6" s="37">
        <v>7</v>
      </c>
      <c r="G6" s="37">
        <v>5</v>
      </c>
      <c r="H6" s="37">
        <v>5</v>
      </c>
      <c r="I6" s="37">
        <v>3</v>
      </c>
      <c r="J6" s="37">
        <v>5</v>
      </c>
      <c r="K6" s="37">
        <v>5</v>
      </c>
      <c r="L6" s="37">
        <v>4</v>
      </c>
      <c r="M6" s="37">
        <v>8</v>
      </c>
      <c r="N6" s="153">
        <f>SUM(E6:M6)</f>
        <v>47</v>
      </c>
      <c r="O6" s="37">
        <v>4</v>
      </c>
      <c r="P6" s="37">
        <v>4</v>
      </c>
      <c r="Q6" s="37">
        <v>5</v>
      </c>
      <c r="R6" s="37">
        <v>4</v>
      </c>
      <c r="S6" s="37">
        <v>5</v>
      </c>
      <c r="T6" s="37">
        <v>5</v>
      </c>
      <c r="U6" s="37">
        <v>5</v>
      </c>
      <c r="V6" s="37">
        <v>3</v>
      </c>
      <c r="W6" s="37">
        <v>7</v>
      </c>
      <c r="X6" s="153">
        <f>SUM(O6:W6)</f>
        <v>42</v>
      </c>
      <c r="Y6" s="153">
        <f>SUM(X6,N6)</f>
        <v>89</v>
      </c>
    </row>
    <row r="7" spans="1:25" ht="15" customHeight="1">
      <c r="A7" s="74">
        <v>6</v>
      </c>
      <c r="B7" s="72" t="s">
        <v>41</v>
      </c>
      <c r="C7" s="75">
        <v>18</v>
      </c>
      <c r="D7" s="152">
        <f>Y7-C7</f>
        <v>72</v>
      </c>
      <c r="E7" s="37">
        <v>7</v>
      </c>
      <c r="F7" s="37">
        <v>5</v>
      </c>
      <c r="G7" s="37">
        <v>4</v>
      </c>
      <c r="H7" s="37">
        <v>5</v>
      </c>
      <c r="I7" s="37">
        <v>3</v>
      </c>
      <c r="J7" s="37">
        <v>5</v>
      </c>
      <c r="K7" s="37">
        <v>5</v>
      </c>
      <c r="L7" s="37">
        <v>4</v>
      </c>
      <c r="M7" s="37">
        <v>6</v>
      </c>
      <c r="N7" s="153">
        <f>SUM(E7:M7)</f>
        <v>44</v>
      </c>
      <c r="O7" s="37">
        <v>7</v>
      </c>
      <c r="P7" s="37">
        <v>6</v>
      </c>
      <c r="Q7" s="37">
        <v>6</v>
      </c>
      <c r="R7" s="37">
        <v>4</v>
      </c>
      <c r="S7" s="37">
        <v>7</v>
      </c>
      <c r="T7" s="37">
        <v>4</v>
      </c>
      <c r="U7" s="37">
        <v>5</v>
      </c>
      <c r="V7" s="37">
        <v>3</v>
      </c>
      <c r="W7" s="37">
        <v>4</v>
      </c>
      <c r="X7" s="153">
        <f>SUM(O7:W7)</f>
        <v>46</v>
      </c>
      <c r="Y7" s="153">
        <f>SUM(X7,N7)</f>
        <v>90</v>
      </c>
    </row>
    <row r="8" spans="1:25" ht="15" customHeight="1">
      <c r="A8" s="74">
        <v>7</v>
      </c>
      <c r="B8" s="72" t="s">
        <v>52</v>
      </c>
      <c r="C8" s="75">
        <v>13.9</v>
      </c>
      <c r="D8" s="152">
        <f>Y8-C8</f>
        <v>72.1</v>
      </c>
      <c r="E8" s="37">
        <v>5</v>
      </c>
      <c r="F8" s="37">
        <v>5</v>
      </c>
      <c r="G8" s="37">
        <v>3</v>
      </c>
      <c r="H8" s="37">
        <v>4</v>
      </c>
      <c r="I8" s="37">
        <v>3</v>
      </c>
      <c r="J8" s="37">
        <v>3</v>
      </c>
      <c r="K8" s="37">
        <v>4</v>
      </c>
      <c r="L8" s="37">
        <v>5</v>
      </c>
      <c r="M8" s="37">
        <v>6</v>
      </c>
      <c r="N8" s="153">
        <f>SUM(E8:M8)</f>
        <v>38</v>
      </c>
      <c r="O8" s="37">
        <v>5</v>
      </c>
      <c r="P8" s="37">
        <v>4</v>
      </c>
      <c r="Q8" s="37">
        <v>5</v>
      </c>
      <c r="R8" s="37">
        <v>3</v>
      </c>
      <c r="S8" s="37">
        <v>6</v>
      </c>
      <c r="T8" s="37">
        <v>6</v>
      </c>
      <c r="U8" s="37">
        <v>8</v>
      </c>
      <c r="V8" s="37">
        <v>5</v>
      </c>
      <c r="W8" s="37">
        <v>6</v>
      </c>
      <c r="X8" s="153">
        <f>SUM(O8:W8)</f>
        <v>48</v>
      </c>
      <c r="Y8" s="153">
        <f>SUM(X8,N8)</f>
        <v>86</v>
      </c>
    </row>
    <row r="9" spans="1:25" ht="15" customHeight="1">
      <c r="A9" s="74">
        <v>8</v>
      </c>
      <c r="B9" s="72" t="s">
        <v>110</v>
      </c>
      <c r="C9" s="75">
        <v>11.2</v>
      </c>
      <c r="D9" s="152">
        <f>Y9-C9</f>
        <v>72.8</v>
      </c>
      <c r="E9" s="37">
        <v>6</v>
      </c>
      <c r="F9" s="37">
        <v>7</v>
      </c>
      <c r="G9" s="37">
        <v>3</v>
      </c>
      <c r="H9" s="37">
        <v>5</v>
      </c>
      <c r="I9" s="37">
        <v>4</v>
      </c>
      <c r="J9" s="37">
        <v>4</v>
      </c>
      <c r="K9" s="37">
        <v>4</v>
      </c>
      <c r="L9" s="37">
        <v>4</v>
      </c>
      <c r="M9" s="37">
        <v>5</v>
      </c>
      <c r="N9" s="153">
        <f>SUM(E9:M9)</f>
        <v>42</v>
      </c>
      <c r="O9" s="37">
        <v>4</v>
      </c>
      <c r="P9" s="37">
        <v>4</v>
      </c>
      <c r="Q9" s="37">
        <v>5</v>
      </c>
      <c r="R9" s="37">
        <v>5</v>
      </c>
      <c r="S9" s="37">
        <v>5</v>
      </c>
      <c r="T9" s="37">
        <v>6</v>
      </c>
      <c r="U9" s="37">
        <v>5</v>
      </c>
      <c r="V9" s="37">
        <v>3</v>
      </c>
      <c r="W9" s="37">
        <v>5</v>
      </c>
      <c r="X9" s="153">
        <f>SUM(O9:W9)</f>
        <v>42</v>
      </c>
      <c r="Y9" s="153">
        <f>SUM(X9,N9)</f>
        <v>84</v>
      </c>
    </row>
    <row r="10" spans="1:25" ht="15" customHeight="1">
      <c r="A10" s="74">
        <v>9</v>
      </c>
      <c r="B10" s="72" t="s">
        <v>44</v>
      </c>
      <c r="C10" s="75">
        <v>18</v>
      </c>
      <c r="D10" s="152">
        <f>Y10-C10</f>
        <v>73</v>
      </c>
      <c r="E10" s="37">
        <v>6</v>
      </c>
      <c r="F10" s="37">
        <v>5</v>
      </c>
      <c r="G10" s="37">
        <v>5</v>
      </c>
      <c r="H10" s="37">
        <v>5</v>
      </c>
      <c r="I10" s="37">
        <v>2</v>
      </c>
      <c r="J10" s="37">
        <v>5</v>
      </c>
      <c r="K10" s="37">
        <v>4</v>
      </c>
      <c r="L10" s="37">
        <v>5</v>
      </c>
      <c r="M10" s="37">
        <v>6</v>
      </c>
      <c r="N10" s="153">
        <f>SUM(E10:M10)</f>
        <v>43</v>
      </c>
      <c r="O10" s="37">
        <v>7</v>
      </c>
      <c r="P10" s="37">
        <v>6</v>
      </c>
      <c r="Q10" s="37">
        <v>6</v>
      </c>
      <c r="R10" s="37">
        <v>5</v>
      </c>
      <c r="S10" s="37">
        <v>5</v>
      </c>
      <c r="T10" s="37">
        <v>4</v>
      </c>
      <c r="U10" s="37">
        <v>6</v>
      </c>
      <c r="V10" s="37">
        <v>4</v>
      </c>
      <c r="W10" s="37">
        <v>5</v>
      </c>
      <c r="X10" s="153">
        <f>SUM(O10:W10)</f>
        <v>48</v>
      </c>
      <c r="Y10" s="153">
        <f>SUM(X10,N10)</f>
        <v>91</v>
      </c>
    </row>
    <row r="11" spans="1:25" ht="15" customHeight="1">
      <c r="A11" s="74">
        <v>10</v>
      </c>
      <c r="B11" s="72" t="s">
        <v>77</v>
      </c>
      <c r="C11" s="75">
        <v>9.9</v>
      </c>
      <c r="D11" s="152">
        <f>Y11-C11</f>
        <v>73.1</v>
      </c>
      <c r="E11" s="37">
        <v>5</v>
      </c>
      <c r="F11" s="37">
        <v>5</v>
      </c>
      <c r="G11" s="37">
        <v>4</v>
      </c>
      <c r="H11" s="37">
        <v>4</v>
      </c>
      <c r="I11" s="37">
        <v>4</v>
      </c>
      <c r="J11" s="37">
        <v>5</v>
      </c>
      <c r="K11" s="37">
        <v>4</v>
      </c>
      <c r="L11" s="37">
        <v>4</v>
      </c>
      <c r="M11" s="37">
        <v>6</v>
      </c>
      <c r="N11" s="153">
        <f>SUM(E11:M11)</f>
        <v>41</v>
      </c>
      <c r="O11" s="37">
        <v>6</v>
      </c>
      <c r="P11" s="37">
        <v>4</v>
      </c>
      <c r="Q11" s="37">
        <v>5</v>
      </c>
      <c r="R11" s="37">
        <v>5</v>
      </c>
      <c r="S11" s="37">
        <v>5</v>
      </c>
      <c r="T11" s="37">
        <v>4</v>
      </c>
      <c r="U11" s="37">
        <v>5</v>
      </c>
      <c r="V11" s="37">
        <v>3</v>
      </c>
      <c r="W11" s="37">
        <v>5</v>
      </c>
      <c r="X11" s="153">
        <f>SUM(O11:W11)</f>
        <v>42</v>
      </c>
      <c r="Y11" s="153">
        <f>SUM(X11,N11)</f>
        <v>83</v>
      </c>
    </row>
    <row r="12" spans="1:25" ht="15" customHeight="1">
      <c r="A12" s="74">
        <v>11</v>
      </c>
      <c r="B12" s="72" t="s">
        <v>59</v>
      </c>
      <c r="C12" s="75">
        <v>9.8</v>
      </c>
      <c r="D12" s="152">
        <f>Y12-C12</f>
        <v>73.2</v>
      </c>
      <c r="E12" s="37">
        <v>5</v>
      </c>
      <c r="F12" s="37">
        <v>7</v>
      </c>
      <c r="G12" s="37">
        <v>3</v>
      </c>
      <c r="H12" s="37">
        <v>4</v>
      </c>
      <c r="I12" s="37">
        <v>4</v>
      </c>
      <c r="J12" s="37">
        <v>4</v>
      </c>
      <c r="K12" s="37">
        <v>4</v>
      </c>
      <c r="L12" s="37">
        <v>4</v>
      </c>
      <c r="M12" s="37">
        <v>6</v>
      </c>
      <c r="N12" s="153">
        <f>SUM(E12:M12)</f>
        <v>41</v>
      </c>
      <c r="O12" s="37">
        <v>6</v>
      </c>
      <c r="P12" s="37">
        <v>4</v>
      </c>
      <c r="Q12" s="37">
        <v>5</v>
      </c>
      <c r="R12" s="37">
        <v>3</v>
      </c>
      <c r="S12" s="37">
        <v>6</v>
      </c>
      <c r="T12" s="37">
        <v>5</v>
      </c>
      <c r="U12" s="37">
        <v>5</v>
      </c>
      <c r="V12" s="37">
        <v>4</v>
      </c>
      <c r="W12" s="37">
        <v>4</v>
      </c>
      <c r="X12" s="153">
        <f>SUM(O12:W12)</f>
        <v>42</v>
      </c>
      <c r="Y12" s="153">
        <f>SUM(X12,N12)</f>
        <v>83</v>
      </c>
    </row>
    <row r="13" spans="1:25" ht="15" customHeight="1">
      <c r="A13" s="74">
        <v>12</v>
      </c>
      <c r="B13" s="72" t="s">
        <v>31</v>
      </c>
      <c r="C13" s="75">
        <v>16.8</v>
      </c>
      <c r="D13" s="152">
        <f>Y13-C13</f>
        <v>73.2</v>
      </c>
      <c r="E13" s="37">
        <v>7</v>
      </c>
      <c r="F13" s="37">
        <v>6</v>
      </c>
      <c r="G13" s="37">
        <v>4</v>
      </c>
      <c r="H13" s="37">
        <v>5</v>
      </c>
      <c r="I13" s="37">
        <v>3</v>
      </c>
      <c r="J13" s="37">
        <v>5</v>
      </c>
      <c r="K13" s="37">
        <v>4</v>
      </c>
      <c r="L13" s="37">
        <v>5</v>
      </c>
      <c r="M13" s="37">
        <v>6</v>
      </c>
      <c r="N13" s="153">
        <f>SUM(E13:M13)</f>
        <v>45</v>
      </c>
      <c r="O13" s="37">
        <v>6</v>
      </c>
      <c r="P13" s="37">
        <v>4</v>
      </c>
      <c r="Q13" s="37">
        <v>5</v>
      </c>
      <c r="R13" s="37">
        <v>5</v>
      </c>
      <c r="S13" s="37">
        <v>6</v>
      </c>
      <c r="T13" s="37">
        <v>4</v>
      </c>
      <c r="U13" s="37">
        <v>6</v>
      </c>
      <c r="V13" s="37">
        <v>3</v>
      </c>
      <c r="W13" s="37">
        <v>6</v>
      </c>
      <c r="X13" s="153">
        <f>SUM(O13:W13)</f>
        <v>45</v>
      </c>
      <c r="Y13" s="153">
        <f>SUM(X13,N13)</f>
        <v>90</v>
      </c>
    </row>
    <row r="14" spans="1:25" ht="15" customHeight="1">
      <c r="A14" s="74">
        <v>13</v>
      </c>
      <c r="B14" s="72" t="s">
        <v>76</v>
      </c>
      <c r="C14" s="75">
        <v>13.7</v>
      </c>
      <c r="D14" s="152">
        <f>Y14-C14</f>
        <v>73.3</v>
      </c>
      <c r="E14" s="37">
        <v>5</v>
      </c>
      <c r="F14" s="37">
        <v>5</v>
      </c>
      <c r="G14" s="37">
        <v>4</v>
      </c>
      <c r="H14" s="37">
        <v>5</v>
      </c>
      <c r="I14" s="37">
        <v>4</v>
      </c>
      <c r="J14" s="37">
        <v>4</v>
      </c>
      <c r="K14" s="37">
        <v>4</v>
      </c>
      <c r="L14" s="37">
        <v>5</v>
      </c>
      <c r="M14" s="37">
        <v>5</v>
      </c>
      <c r="N14" s="153">
        <f>SUM(E14:M14)</f>
        <v>41</v>
      </c>
      <c r="O14" s="37">
        <v>5</v>
      </c>
      <c r="P14" s="37">
        <v>6</v>
      </c>
      <c r="Q14" s="37">
        <v>6</v>
      </c>
      <c r="R14" s="37">
        <v>4</v>
      </c>
      <c r="S14" s="37">
        <v>5</v>
      </c>
      <c r="T14" s="37">
        <v>5</v>
      </c>
      <c r="U14" s="37">
        <v>5</v>
      </c>
      <c r="V14" s="37">
        <v>4</v>
      </c>
      <c r="W14" s="37">
        <v>6</v>
      </c>
      <c r="X14" s="153">
        <f>SUM(O14:W14)</f>
        <v>46</v>
      </c>
      <c r="Y14" s="153">
        <f>SUM(X14,N14)</f>
        <v>87</v>
      </c>
    </row>
    <row r="15" spans="1:25" ht="15" customHeight="1">
      <c r="A15" s="74">
        <v>14</v>
      </c>
      <c r="B15" s="72" t="s">
        <v>56</v>
      </c>
      <c r="C15" s="75">
        <v>10.6</v>
      </c>
      <c r="D15" s="152">
        <f>Y15-C15</f>
        <v>73.4</v>
      </c>
      <c r="E15" s="37">
        <v>6</v>
      </c>
      <c r="F15" s="37">
        <v>5</v>
      </c>
      <c r="G15" s="37">
        <v>3</v>
      </c>
      <c r="H15" s="37">
        <v>5</v>
      </c>
      <c r="I15" s="37">
        <v>3</v>
      </c>
      <c r="J15" s="37">
        <v>5</v>
      </c>
      <c r="K15" s="37">
        <v>5</v>
      </c>
      <c r="L15" s="37">
        <v>6</v>
      </c>
      <c r="M15" s="37">
        <v>6</v>
      </c>
      <c r="N15" s="153">
        <f>SUM(E15:M15)</f>
        <v>44</v>
      </c>
      <c r="O15" s="37">
        <v>7</v>
      </c>
      <c r="P15" s="37">
        <v>4</v>
      </c>
      <c r="Q15" s="37">
        <v>6</v>
      </c>
      <c r="R15" s="37">
        <v>2</v>
      </c>
      <c r="S15" s="37">
        <v>5</v>
      </c>
      <c r="T15" s="37">
        <v>6</v>
      </c>
      <c r="U15" s="37">
        <v>4</v>
      </c>
      <c r="V15" s="37">
        <v>2</v>
      </c>
      <c r="W15" s="37">
        <v>4</v>
      </c>
      <c r="X15" s="153">
        <f>SUM(O15:W15)</f>
        <v>40</v>
      </c>
      <c r="Y15" s="153">
        <f>SUM(X15,N15)</f>
        <v>84</v>
      </c>
    </row>
    <row r="16" spans="1:25" ht="15" customHeight="1">
      <c r="A16" s="74">
        <v>15</v>
      </c>
      <c r="B16" s="72" t="s">
        <v>97</v>
      </c>
      <c r="C16" s="75">
        <v>6.4</v>
      </c>
      <c r="D16" s="152">
        <f>Y16-C16</f>
        <v>73.6</v>
      </c>
      <c r="E16" s="37">
        <v>5</v>
      </c>
      <c r="F16" s="37">
        <v>6</v>
      </c>
      <c r="G16" s="37">
        <v>4</v>
      </c>
      <c r="H16" s="37">
        <v>4</v>
      </c>
      <c r="I16" s="37">
        <v>4</v>
      </c>
      <c r="J16" s="37">
        <v>3</v>
      </c>
      <c r="K16" s="37">
        <v>3</v>
      </c>
      <c r="L16" s="37">
        <v>4</v>
      </c>
      <c r="M16" s="37">
        <v>5</v>
      </c>
      <c r="N16" s="153">
        <f>SUM(E16:M16)</f>
        <v>38</v>
      </c>
      <c r="O16" s="37">
        <v>5</v>
      </c>
      <c r="P16" s="37">
        <v>4</v>
      </c>
      <c r="Q16" s="37">
        <v>6</v>
      </c>
      <c r="R16" s="37">
        <v>3</v>
      </c>
      <c r="S16" s="37">
        <v>7</v>
      </c>
      <c r="T16" s="37">
        <v>3</v>
      </c>
      <c r="U16" s="37">
        <v>5</v>
      </c>
      <c r="V16" s="37">
        <v>3</v>
      </c>
      <c r="W16" s="37">
        <v>6</v>
      </c>
      <c r="X16" s="153">
        <f>SUM(O16:W16)</f>
        <v>42</v>
      </c>
      <c r="Y16" s="153">
        <f>SUM(X16,N16)</f>
        <v>80</v>
      </c>
    </row>
    <row r="17" spans="1:25" ht="15" customHeight="1">
      <c r="A17" s="74">
        <v>16</v>
      </c>
      <c r="B17" s="72" t="s">
        <v>82</v>
      </c>
      <c r="C17" s="75">
        <v>9</v>
      </c>
      <c r="D17" s="152">
        <f>Y17-C17</f>
        <v>74</v>
      </c>
      <c r="E17" s="37">
        <v>5</v>
      </c>
      <c r="F17" s="37">
        <v>4</v>
      </c>
      <c r="G17" s="37">
        <v>5</v>
      </c>
      <c r="H17" s="37">
        <v>7</v>
      </c>
      <c r="I17" s="37">
        <v>4</v>
      </c>
      <c r="J17" s="37">
        <v>5</v>
      </c>
      <c r="K17" s="37">
        <v>3</v>
      </c>
      <c r="L17" s="37">
        <v>4</v>
      </c>
      <c r="M17" s="37">
        <v>6</v>
      </c>
      <c r="N17" s="153">
        <f>SUM(E17:M17)</f>
        <v>43</v>
      </c>
      <c r="O17" s="37">
        <v>4</v>
      </c>
      <c r="P17" s="37">
        <v>4</v>
      </c>
      <c r="Q17" s="37">
        <v>5</v>
      </c>
      <c r="R17" s="37">
        <v>4</v>
      </c>
      <c r="S17" s="37">
        <v>5</v>
      </c>
      <c r="T17" s="37">
        <v>5</v>
      </c>
      <c r="U17" s="37">
        <v>6</v>
      </c>
      <c r="V17" s="37">
        <v>3</v>
      </c>
      <c r="W17" s="37">
        <v>4</v>
      </c>
      <c r="X17" s="153">
        <f>SUM(O17:W17)</f>
        <v>40</v>
      </c>
      <c r="Y17" s="153">
        <f>SUM(X17,N17)</f>
        <v>83</v>
      </c>
    </row>
    <row r="18" spans="1:25" ht="15" customHeight="1">
      <c r="A18" s="190" t="s">
        <v>126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</row>
    <row r="19" spans="1:25" ht="15" customHeight="1">
      <c r="A19" s="74">
        <v>17</v>
      </c>
      <c r="B19" s="72" t="s">
        <v>124</v>
      </c>
      <c r="C19" s="75">
        <v>18</v>
      </c>
      <c r="D19" s="152">
        <f>Y19-C19</f>
        <v>74</v>
      </c>
      <c r="E19" s="37">
        <v>7</v>
      </c>
      <c r="F19" s="37">
        <v>5</v>
      </c>
      <c r="G19" s="37">
        <v>4</v>
      </c>
      <c r="H19" s="37">
        <v>5</v>
      </c>
      <c r="I19" s="37">
        <v>4</v>
      </c>
      <c r="J19" s="37">
        <v>3</v>
      </c>
      <c r="K19" s="37">
        <v>5</v>
      </c>
      <c r="L19" s="37">
        <v>6</v>
      </c>
      <c r="M19" s="37">
        <v>5</v>
      </c>
      <c r="N19" s="153">
        <f>SUM(E19:M19)</f>
        <v>44</v>
      </c>
      <c r="O19" s="37">
        <v>6</v>
      </c>
      <c r="P19" s="37">
        <v>6</v>
      </c>
      <c r="Q19" s="37">
        <v>5</v>
      </c>
      <c r="R19" s="37">
        <v>4</v>
      </c>
      <c r="S19" s="37">
        <v>7</v>
      </c>
      <c r="T19" s="37">
        <v>7</v>
      </c>
      <c r="U19" s="37">
        <v>6</v>
      </c>
      <c r="V19" s="37">
        <v>3</v>
      </c>
      <c r="W19" s="37">
        <v>4</v>
      </c>
      <c r="X19" s="153">
        <f>SUM(O19:W19)</f>
        <v>48</v>
      </c>
      <c r="Y19" s="153">
        <f>SUM(X19,N19)</f>
        <v>92</v>
      </c>
    </row>
    <row r="20" spans="1:25" ht="15" customHeight="1">
      <c r="A20" s="74">
        <v>18</v>
      </c>
      <c r="B20" s="72" t="s">
        <v>74</v>
      </c>
      <c r="C20" s="75">
        <v>9.2</v>
      </c>
      <c r="D20" s="152">
        <f>Y20-C20</f>
        <v>74.8</v>
      </c>
      <c r="E20" s="37">
        <v>6</v>
      </c>
      <c r="F20" s="37">
        <v>4</v>
      </c>
      <c r="G20" s="37">
        <v>5</v>
      </c>
      <c r="H20" s="37">
        <v>4</v>
      </c>
      <c r="I20" s="37">
        <v>3</v>
      </c>
      <c r="J20" s="37">
        <v>4</v>
      </c>
      <c r="K20" s="37">
        <v>6</v>
      </c>
      <c r="L20" s="37">
        <v>6</v>
      </c>
      <c r="M20" s="37">
        <v>6</v>
      </c>
      <c r="N20" s="153">
        <f>SUM(E20:M20)</f>
        <v>44</v>
      </c>
      <c r="O20" s="37">
        <v>5</v>
      </c>
      <c r="P20" s="37">
        <v>4</v>
      </c>
      <c r="Q20" s="37">
        <v>7</v>
      </c>
      <c r="R20" s="37">
        <v>2</v>
      </c>
      <c r="S20" s="37">
        <v>7</v>
      </c>
      <c r="T20" s="37">
        <v>4</v>
      </c>
      <c r="U20" s="37">
        <v>4</v>
      </c>
      <c r="V20" s="37">
        <v>3</v>
      </c>
      <c r="W20" s="37">
        <v>4</v>
      </c>
      <c r="X20" s="153">
        <f>SUM(O20:W20)</f>
        <v>40</v>
      </c>
      <c r="Y20" s="153">
        <f>SUM(X20,N20)</f>
        <v>84</v>
      </c>
    </row>
    <row r="21" spans="1:25" ht="15" customHeight="1">
      <c r="A21" s="74">
        <v>19</v>
      </c>
      <c r="B21" s="72" t="s">
        <v>100</v>
      </c>
      <c r="C21" s="75">
        <v>15.2</v>
      </c>
      <c r="D21" s="152">
        <f>Y21-C21</f>
        <v>74.8</v>
      </c>
      <c r="E21" s="37">
        <v>5</v>
      </c>
      <c r="F21" s="37">
        <v>4</v>
      </c>
      <c r="G21" s="37">
        <v>4</v>
      </c>
      <c r="H21" s="37">
        <v>6</v>
      </c>
      <c r="I21" s="37">
        <v>4</v>
      </c>
      <c r="J21" s="37">
        <v>6</v>
      </c>
      <c r="K21" s="37">
        <v>5</v>
      </c>
      <c r="L21" s="37">
        <v>4</v>
      </c>
      <c r="M21" s="37">
        <v>5</v>
      </c>
      <c r="N21" s="153">
        <f>SUM(E21:M21)</f>
        <v>43</v>
      </c>
      <c r="O21" s="37">
        <v>5</v>
      </c>
      <c r="P21" s="37">
        <v>5</v>
      </c>
      <c r="Q21" s="37">
        <v>5</v>
      </c>
      <c r="R21" s="37">
        <v>3</v>
      </c>
      <c r="S21" s="37">
        <v>7</v>
      </c>
      <c r="T21" s="37">
        <v>5</v>
      </c>
      <c r="U21" s="37">
        <v>8</v>
      </c>
      <c r="V21" s="37">
        <v>3</v>
      </c>
      <c r="W21" s="37">
        <v>6</v>
      </c>
      <c r="X21" s="153">
        <f>SUM(O21:W21)</f>
        <v>47</v>
      </c>
      <c r="Y21" s="153">
        <f>SUM(X21,N21)</f>
        <v>90</v>
      </c>
    </row>
    <row r="22" spans="1:25" ht="15" customHeight="1">
      <c r="A22" s="74">
        <v>20</v>
      </c>
      <c r="B22" s="72" t="s">
        <v>94</v>
      </c>
      <c r="C22" s="75">
        <v>6.9</v>
      </c>
      <c r="D22" s="152">
        <f>Y22-C22</f>
        <v>75.1</v>
      </c>
      <c r="E22" s="37">
        <v>5</v>
      </c>
      <c r="F22" s="37">
        <v>5</v>
      </c>
      <c r="G22" s="37">
        <v>6</v>
      </c>
      <c r="H22" s="37">
        <v>4</v>
      </c>
      <c r="I22" s="37">
        <v>5</v>
      </c>
      <c r="J22" s="37">
        <v>4</v>
      </c>
      <c r="K22" s="37">
        <v>5</v>
      </c>
      <c r="L22" s="37">
        <v>4</v>
      </c>
      <c r="M22" s="37">
        <v>4</v>
      </c>
      <c r="N22" s="153">
        <f>SUM(E22:M22)</f>
        <v>42</v>
      </c>
      <c r="O22" s="37">
        <v>5</v>
      </c>
      <c r="P22" s="37">
        <v>3</v>
      </c>
      <c r="Q22" s="37">
        <v>5</v>
      </c>
      <c r="R22" s="37">
        <v>3</v>
      </c>
      <c r="S22" s="37">
        <v>5</v>
      </c>
      <c r="T22" s="37">
        <v>5</v>
      </c>
      <c r="U22" s="37">
        <v>6</v>
      </c>
      <c r="V22" s="37">
        <v>4</v>
      </c>
      <c r="W22" s="37">
        <v>4</v>
      </c>
      <c r="X22" s="153">
        <f>SUM(O22:W22)</f>
        <v>40</v>
      </c>
      <c r="Y22" s="153">
        <f>SUM(X22,N22)</f>
        <v>82</v>
      </c>
    </row>
    <row r="23" spans="1:25" ht="15" customHeight="1">
      <c r="A23" s="74">
        <v>21</v>
      </c>
      <c r="B23" s="72" t="s">
        <v>99</v>
      </c>
      <c r="C23" s="75">
        <v>16.7</v>
      </c>
      <c r="D23" s="152">
        <f>Y23-C23</f>
        <v>75.3</v>
      </c>
      <c r="E23" s="37">
        <v>6</v>
      </c>
      <c r="F23" s="37">
        <v>6</v>
      </c>
      <c r="G23" s="37">
        <v>3</v>
      </c>
      <c r="H23" s="37">
        <v>5</v>
      </c>
      <c r="I23" s="37">
        <v>4</v>
      </c>
      <c r="J23" s="37">
        <v>3</v>
      </c>
      <c r="K23" s="37">
        <v>4</v>
      </c>
      <c r="L23" s="37">
        <v>5</v>
      </c>
      <c r="M23" s="37">
        <v>6</v>
      </c>
      <c r="N23" s="153">
        <f>SUM(E23:M23)</f>
        <v>42</v>
      </c>
      <c r="O23" s="37">
        <v>6</v>
      </c>
      <c r="P23" s="37">
        <v>5</v>
      </c>
      <c r="Q23" s="37">
        <v>5</v>
      </c>
      <c r="R23" s="37">
        <v>4</v>
      </c>
      <c r="S23" s="37">
        <v>7</v>
      </c>
      <c r="T23" s="37">
        <v>5</v>
      </c>
      <c r="U23" s="37">
        <v>8</v>
      </c>
      <c r="V23" s="37">
        <v>5</v>
      </c>
      <c r="W23" s="37">
        <v>5</v>
      </c>
      <c r="X23" s="153">
        <f>SUM(O23:W23)</f>
        <v>50</v>
      </c>
      <c r="Y23" s="153">
        <f>SUM(X23,N23)</f>
        <v>92</v>
      </c>
    </row>
    <row r="24" spans="1:25" ht="15" customHeight="1">
      <c r="A24" s="74">
        <v>22</v>
      </c>
      <c r="B24" s="72" t="s">
        <v>48</v>
      </c>
      <c r="C24" s="75">
        <v>12.5</v>
      </c>
      <c r="D24" s="152">
        <f>Y24-C24</f>
        <v>75.5</v>
      </c>
      <c r="E24" s="37">
        <v>6</v>
      </c>
      <c r="F24" s="37">
        <v>5</v>
      </c>
      <c r="G24" s="37">
        <v>4</v>
      </c>
      <c r="H24" s="37">
        <v>5</v>
      </c>
      <c r="I24" s="37">
        <v>4</v>
      </c>
      <c r="J24" s="37">
        <v>4</v>
      </c>
      <c r="K24" s="37">
        <v>5</v>
      </c>
      <c r="L24" s="37">
        <v>4</v>
      </c>
      <c r="M24" s="37">
        <v>7</v>
      </c>
      <c r="N24" s="153">
        <f>SUM(E24:M24)</f>
        <v>44</v>
      </c>
      <c r="O24" s="37">
        <v>7</v>
      </c>
      <c r="P24" s="37">
        <v>6</v>
      </c>
      <c r="Q24" s="37">
        <v>4</v>
      </c>
      <c r="R24" s="37">
        <v>3</v>
      </c>
      <c r="S24" s="37">
        <v>5</v>
      </c>
      <c r="T24" s="37">
        <v>5</v>
      </c>
      <c r="U24" s="37">
        <v>6</v>
      </c>
      <c r="V24" s="37">
        <v>3</v>
      </c>
      <c r="W24" s="37">
        <v>5</v>
      </c>
      <c r="X24" s="153">
        <f>SUM(O24:W24)</f>
        <v>44</v>
      </c>
      <c r="Y24" s="153">
        <f>SUM(X24,N24)</f>
        <v>88</v>
      </c>
    </row>
    <row r="25" spans="1:25" ht="15" customHeight="1">
      <c r="A25" s="74">
        <v>23</v>
      </c>
      <c r="B25" s="72" t="s">
        <v>39</v>
      </c>
      <c r="C25" s="75">
        <v>14.4</v>
      </c>
      <c r="D25" s="152">
        <f>Y25-C25</f>
        <v>75.6</v>
      </c>
      <c r="E25" s="37">
        <v>7</v>
      </c>
      <c r="F25" s="37">
        <v>4</v>
      </c>
      <c r="G25" s="37">
        <v>3</v>
      </c>
      <c r="H25" s="37">
        <v>7</v>
      </c>
      <c r="I25" s="37">
        <v>2</v>
      </c>
      <c r="J25" s="37">
        <v>5</v>
      </c>
      <c r="K25" s="37">
        <v>6</v>
      </c>
      <c r="L25" s="37">
        <v>5</v>
      </c>
      <c r="M25" s="37">
        <v>6</v>
      </c>
      <c r="N25" s="153">
        <f>SUM(E25:M25)</f>
        <v>45</v>
      </c>
      <c r="O25" s="37">
        <v>6</v>
      </c>
      <c r="P25" s="37">
        <v>5</v>
      </c>
      <c r="Q25" s="37">
        <v>5</v>
      </c>
      <c r="R25" s="37">
        <v>3</v>
      </c>
      <c r="S25" s="37">
        <v>6</v>
      </c>
      <c r="T25" s="37">
        <v>5</v>
      </c>
      <c r="U25" s="37">
        <v>6</v>
      </c>
      <c r="V25" s="37">
        <v>5</v>
      </c>
      <c r="W25" s="37">
        <v>4</v>
      </c>
      <c r="X25" s="153">
        <f>SUM(O25:W25)</f>
        <v>45</v>
      </c>
      <c r="Y25" s="153">
        <f>SUM(X25,N25)</f>
        <v>90</v>
      </c>
    </row>
    <row r="26" spans="1:25" ht="15" customHeight="1">
      <c r="A26" s="74">
        <v>24</v>
      </c>
      <c r="B26" s="72" t="s">
        <v>53</v>
      </c>
      <c r="C26" s="75">
        <v>18</v>
      </c>
      <c r="D26" s="152">
        <f>Y26-C26</f>
        <v>76</v>
      </c>
      <c r="E26" s="37">
        <v>7</v>
      </c>
      <c r="F26" s="37">
        <v>5</v>
      </c>
      <c r="G26" s="37">
        <v>5</v>
      </c>
      <c r="H26" s="37">
        <v>7</v>
      </c>
      <c r="I26" s="37">
        <v>3</v>
      </c>
      <c r="J26" s="37">
        <v>4</v>
      </c>
      <c r="K26" s="37">
        <v>5</v>
      </c>
      <c r="L26" s="37">
        <v>6</v>
      </c>
      <c r="M26" s="37">
        <v>5</v>
      </c>
      <c r="N26" s="153">
        <f>SUM(E26:M26)</f>
        <v>47</v>
      </c>
      <c r="O26" s="37">
        <v>6</v>
      </c>
      <c r="P26" s="37">
        <v>5</v>
      </c>
      <c r="Q26" s="37">
        <v>5</v>
      </c>
      <c r="R26" s="37">
        <v>4</v>
      </c>
      <c r="S26" s="37">
        <v>6</v>
      </c>
      <c r="T26" s="37">
        <v>7</v>
      </c>
      <c r="U26" s="37">
        <v>5</v>
      </c>
      <c r="V26" s="37">
        <v>4</v>
      </c>
      <c r="W26" s="37">
        <v>5</v>
      </c>
      <c r="X26" s="153">
        <f>SUM(O26:W26)</f>
        <v>47</v>
      </c>
      <c r="Y26" s="153">
        <f>SUM(X26,N26)</f>
        <v>94</v>
      </c>
    </row>
    <row r="27" spans="1:25" ht="15" customHeight="1">
      <c r="A27" s="74">
        <v>25</v>
      </c>
      <c r="B27" s="73" t="s">
        <v>109</v>
      </c>
      <c r="C27" s="75">
        <v>18</v>
      </c>
      <c r="D27" s="152">
        <f>Y27-C27</f>
        <v>76</v>
      </c>
      <c r="E27" s="37">
        <v>7</v>
      </c>
      <c r="F27" s="37">
        <v>5</v>
      </c>
      <c r="G27" s="37">
        <v>3</v>
      </c>
      <c r="H27" s="37">
        <v>6</v>
      </c>
      <c r="I27" s="37">
        <v>3</v>
      </c>
      <c r="J27" s="37">
        <v>4</v>
      </c>
      <c r="K27" s="37">
        <v>5</v>
      </c>
      <c r="L27" s="37">
        <v>5</v>
      </c>
      <c r="M27" s="37">
        <v>8</v>
      </c>
      <c r="N27" s="153">
        <f>SUM(E27:M27)</f>
        <v>46</v>
      </c>
      <c r="O27" s="37">
        <v>5</v>
      </c>
      <c r="P27" s="37">
        <v>5</v>
      </c>
      <c r="Q27" s="37">
        <v>6</v>
      </c>
      <c r="R27" s="37">
        <v>4</v>
      </c>
      <c r="S27" s="37">
        <v>7</v>
      </c>
      <c r="T27" s="37">
        <v>4</v>
      </c>
      <c r="U27" s="37">
        <v>6</v>
      </c>
      <c r="V27" s="37">
        <v>5</v>
      </c>
      <c r="W27" s="37">
        <v>6</v>
      </c>
      <c r="X27" s="153">
        <f>SUM(O27:W27)</f>
        <v>48</v>
      </c>
      <c r="Y27" s="153">
        <f>SUM(X27,N27)</f>
        <v>94</v>
      </c>
    </row>
    <row r="28" spans="1:25" ht="15" customHeight="1">
      <c r="A28" s="74">
        <v>26</v>
      </c>
      <c r="B28" s="72" t="s">
        <v>55</v>
      </c>
      <c r="C28" s="75">
        <v>16.8</v>
      </c>
      <c r="D28" s="152">
        <f>Y28-C28</f>
        <v>76.2</v>
      </c>
      <c r="E28" s="37">
        <v>5</v>
      </c>
      <c r="F28" s="37">
        <v>5</v>
      </c>
      <c r="G28" s="37">
        <v>4</v>
      </c>
      <c r="H28" s="37">
        <v>6</v>
      </c>
      <c r="I28" s="37">
        <v>4</v>
      </c>
      <c r="J28" s="37">
        <v>5</v>
      </c>
      <c r="K28" s="37">
        <v>5</v>
      </c>
      <c r="L28" s="37">
        <v>4</v>
      </c>
      <c r="M28" s="37">
        <v>7</v>
      </c>
      <c r="N28" s="153">
        <f>SUM(E28:M28)</f>
        <v>45</v>
      </c>
      <c r="O28" s="37">
        <v>5</v>
      </c>
      <c r="P28" s="37">
        <v>5</v>
      </c>
      <c r="Q28" s="37">
        <v>6</v>
      </c>
      <c r="R28" s="37">
        <v>5</v>
      </c>
      <c r="S28" s="37">
        <v>6</v>
      </c>
      <c r="T28" s="37">
        <v>4</v>
      </c>
      <c r="U28" s="37">
        <v>7</v>
      </c>
      <c r="V28" s="37">
        <v>4</v>
      </c>
      <c r="W28" s="37">
        <v>6</v>
      </c>
      <c r="X28" s="153">
        <f>SUM(O28:W28)</f>
        <v>48</v>
      </c>
      <c r="Y28" s="153">
        <f>SUM(X28,N28)</f>
        <v>93</v>
      </c>
    </row>
    <row r="29" spans="1:25" ht="15" customHeight="1">
      <c r="A29" s="74">
        <v>27</v>
      </c>
      <c r="B29" s="72" t="s">
        <v>115</v>
      </c>
      <c r="C29" s="75">
        <v>16.6</v>
      </c>
      <c r="D29" s="152">
        <f>Y29-C29</f>
        <v>76.4</v>
      </c>
      <c r="E29" s="37">
        <v>8</v>
      </c>
      <c r="F29" s="37">
        <v>4</v>
      </c>
      <c r="G29" s="37">
        <v>5</v>
      </c>
      <c r="H29" s="37">
        <v>4</v>
      </c>
      <c r="I29" s="37">
        <v>4</v>
      </c>
      <c r="J29" s="37">
        <v>5</v>
      </c>
      <c r="K29" s="37">
        <v>6</v>
      </c>
      <c r="L29" s="37">
        <v>4</v>
      </c>
      <c r="M29" s="37">
        <v>7</v>
      </c>
      <c r="N29" s="153">
        <f>SUM(E29:M29)</f>
        <v>47</v>
      </c>
      <c r="O29" s="37">
        <v>5</v>
      </c>
      <c r="P29" s="37">
        <v>4</v>
      </c>
      <c r="Q29" s="37">
        <v>5</v>
      </c>
      <c r="R29" s="37">
        <v>3</v>
      </c>
      <c r="S29" s="37">
        <v>7</v>
      </c>
      <c r="T29" s="37">
        <v>5</v>
      </c>
      <c r="U29" s="37">
        <v>8</v>
      </c>
      <c r="V29" s="37">
        <v>4</v>
      </c>
      <c r="W29" s="37">
        <v>5</v>
      </c>
      <c r="X29" s="153">
        <f>SUM(O29:W29)</f>
        <v>46</v>
      </c>
      <c r="Y29" s="153">
        <f>SUM(X29,N29)</f>
        <v>93</v>
      </c>
    </row>
    <row r="30" spans="1:25" ht="15" customHeight="1">
      <c r="A30" s="74">
        <v>28</v>
      </c>
      <c r="B30" s="72" t="s">
        <v>22</v>
      </c>
      <c r="C30" s="75">
        <v>11.2</v>
      </c>
      <c r="D30" s="152">
        <f>Y30-C30</f>
        <v>76.8</v>
      </c>
      <c r="E30" s="37">
        <v>7</v>
      </c>
      <c r="F30" s="37">
        <v>5</v>
      </c>
      <c r="G30" s="37">
        <v>4</v>
      </c>
      <c r="H30" s="37">
        <v>5</v>
      </c>
      <c r="I30" s="37">
        <v>5</v>
      </c>
      <c r="J30" s="37">
        <v>5</v>
      </c>
      <c r="K30" s="37">
        <v>6</v>
      </c>
      <c r="L30" s="37">
        <v>4</v>
      </c>
      <c r="M30" s="37">
        <v>6</v>
      </c>
      <c r="N30" s="153">
        <f>SUM(E30:M30)</f>
        <v>47</v>
      </c>
      <c r="O30" s="37">
        <v>5</v>
      </c>
      <c r="P30" s="37">
        <v>4</v>
      </c>
      <c r="Q30" s="37">
        <v>5</v>
      </c>
      <c r="R30" s="37">
        <v>3</v>
      </c>
      <c r="S30" s="37">
        <v>7</v>
      </c>
      <c r="T30" s="37">
        <v>5</v>
      </c>
      <c r="U30" s="37">
        <v>4</v>
      </c>
      <c r="V30" s="37">
        <v>3</v>
      </c>
      <c r="W30" s="37">
        <v>5</v>
      </c>
      <c r="X30" s="153">
        <f>SUM(O30:W30)</f>
        <v>41</v>
      </c>
      <c r="Y30" s="153">
        <f>SUM(X30,N30)</f>
        <v>88</v>
      </c>
    </row>
    <row r="31" spans="1:25" ht="15" customHeight="1">
      <c r="A31" s="74">
        <v>29</v>
      </c>
      <c r="B31" s="73" t="s">
        <v>78</v>
      </c>
      <c r="C31" s="75">
        <v>11</v>
      </c>
      <c r="D31" s="152">
        <f>Y31-C31</f>
        <v>77</v>
      </c>
      <c r="E31" s="37">
        <v>7</v>
      </c>
      <c r="F31" s="37">
        <v>6</v>
      </c>
      <c r="G31" s="37">
        <v>5</v>
      </c>
      <c r="H31" s="37">
        <v>4</v>
      </c>
      <c r="I31" s="37">
        <v>4</v>
      </c>
      <c r="J31" s="37">
        <v>4</v>
      </c>
      <c r="K31" s="37">
        <v>4</v>
      </c>
      <c r="L31" s="37">
        <v>5</v>
      </c>
      <c r="M31" s="37">
        <v>6</v>
      </c>
      <c r="N31" s="153">
        <f>SUM(E31:M31)</f>
        <v>45</v>
      </c>
      <c r="O31" s="37">
        <v>5</v>
      </c>
      <c r="P31" s="37">
        <v>4</v>
      </c>
      <c r="Q31" s="37">
        <v>6</v>
      </c>
      <c r="R31" s="37">
        <v>5</v>
      </c>
      <c r="S31" s="37">
        <v>6</v>
      </c>
      <c r="T31" s="37">
        <v>3</v>
      </c>
      <c r="U31" s="37">
        <v>5</v>
      </c>
      <c r="V31" s="37">
        <v>4</v>
      </c>
      <c r="W31" s="37">
        <v>5</v>
      </c>
      <c r="X31" s="153">
        <f>SUM(O31:W31)</f>
        <v>43</v>
      </c>
      <c r="Y31" s="153">
        <f>SUM(X31,N31)</f>
        <v>88</v>
      </c>
    </row>
    <row r="32" spans="1:25" ht="15" customHeight="1">
      <c r="A32" s="74">
        <v>30</v>
      </c>
      <c r="B32" s="72" t="s">
        <v>92</v>
      </c>
      <c r="C32" s="75">
        <v>16.8</v>
      </c>
      <c r="D32" s="152">
        <f>Y32-C32</f>
        <v>77.2</v>
      </c>
      <c r="E32" s="37">
        <v>6</v>
      </c>
      <c r="F32" s="37">
        <v>8</v>
      </c>
      <c r="G32" s="37">
        <v>5</v>
      </c>
      <c r="H32" s="37">
        <v>5</v>
      </c>
      <c r="I32" s="37">
        <v>4</v>
      </c>
      <c r="J32" s="37">
        <v>6</v>
      </c>
      <c r="K32" s="37">
        <v>6</v>
      </c>
      <c r="L32" s="37">
        <v>4</v>
      </c>
      <c r="M32" s="37">
        <v>6</v>
      </c>
      <c r="N32" s="153">
        <f>SUM(E32:M32)</f>
        <v>50</v>
      </c>
      <c r="O32" s="37">
        <v>6</v>
      </c>
      <c r="P32" s="37">
        <v>5</v>
      </c>
      <c r="Q32" s="37">
        <v>5</v>
      </c>
      <c r="R32" s="37">
        <v>4</v>
      </c>
      <c r="S32" s="37">
        <v>5</v>
      </c>
      <c r="T32" s="37">
        <v>4</v>
      </c>
      <c r="U32" s="37">
        <v>6</v>
      </c>
      <c r="V32" s="37">
        <v>4</v>
      </c>
      <c r="W32" s="37">
        <v>5</v>
      </c>
      <c r="X32" s="153">
        <f>SUM(O32:W32)</f>
        <v>44</v>
      </c>
      <c r="Y32" s="153">
        <f>SUM(X32,N32)</f>
        <v>94</v>
      </c>
    </row>
    <row r="33" spans="1:25" ht="15" customHeight="1">
      <c r="A33" s="74">
        <v>31</v>
      </c>
      <c r="B33" s="72" t="s">
        <v>81</v>
      </c>
      <c r="C33" s="75">
        <v>11.7</v>
      </c>
      <c r="D33" s="152">
        <f>Y33-C33</f>
        <v>78.3</v>
      </c>
      <c r="E33" s="37">
        <v>6</v>
      </c>
      <c r="F33" s="37">
        <v>6</v>
      </c>
      <c r="G33" s="37">
        <v>5</v>
      </c>
      <c r="H33" s="37">
        <v>4</v>
      </c>
      <c r="I33" s="37">
        <v>4</v>
      </c>
      <c r="J33" s="37">
        <v>5</v>
      </c>
      <c r="K33" s="37">
        <v>4</v>
      </c>
      <c r="L33" s="37">
        <v>4</v>
      </c>
      <c r="M33" s="37">
        <v>7</v>
      </c>
      <c r="N33" s="153">
        <f>SUM(E33:M33)</f>
        <v>45</v>
      </c>
      <c r="O33" s="37">
        <v>5</v>
      </c>
      <c r="P33" s="37">
        <v>7</v>
      </c>
      <c r="Q33" s="37">
        <v>6</v>
      </c>
      <c r="R33" s="37">
        <v>2</v>
      </c>
      <c r="S33" s="37">
        <v>6</v>
      </c>
      <c r="T33" s="37">
        <v>4</v>
      </c>
      <c r="U33" s="37">
        <v>6</v>
      </c>
      <c r="V33" s="37">
        <v>4</v>
      </c>
      <c r="W33" s="37">
        <v>5</v>
      </c>
      <c r="X33" s="153">
        <f>SUM(O33:W33)</f>
        <v>45</v>
      </c>
      <c r="Y33" s="153">
        <f>SUM(X33,N33)</f>
        <v>90</v>
      </c>
    </row>
    <row r="34" spans="1:25" ht="15" customHeight="1">
      <c r="A34" s="74">
        <v>32</v>
      </c>
      <c r="B34" s="72" t="s">
        <v>119</v>
      </c>
      <c r="C34" s="75">
        <v>8.3</v>
      </c>
      <c r="D34" s="152">
        <f>Y34-C34</f>
        <v>78.7</v>
      </c>
      <c r="E34" s="37">
        <v>7</v>
      </c>
      <c r="F34" s="37">
        <v>4</v>
      </c>
      <c r="G34" s="37">
        <v>4</v>
      </c>
      <c r="H34" s="37">
        <v>4</v>
      </c>
      <c r="I34" s="37">
        <v>2</v>
      </c>
      <c r="J34" s="37">
        <v>4</v>
      </c>
      <c r="K34" s="37">
        <v>6</v>
      </c>
      <c r="L34" s="37">
        <v>4</v>
      </c>
      <c r="M34" s="37">
        <v>7</v>
      </c>
      <c r="N34" s="153">
        <f>SUM(E34:M34)</f>
        <v>42</v>
      </c>
      <c r="O34" s="37">
        <v>6</v>
      </c>
      <c r="P34" s="37">
        <v>5</v>
      </c>
      <c r="Q34" s="37">
        <v>4</v>
      </c>
      <c r="R34" s="37">
        <v>3</v>
      </c>
      <c r="S34" s="37">
        <v>9</v>
      </c>
      <c r="T34" s="37">
        <v>5</v>
      </c>
      <c r="U34" s="37">
        <v>5</v>
      </c>
      <c r="V34" s="37">
        <v>3</v>
      </c>
      <c r="W34" s="37">
        <v>5</v>
      </c>
      <c r="X34" s="153">
        <f>SUM(O34:W34)</f>
        <v>45</v>
      </c>
      <c r="Y34" s="153">
        <f>SUM(X34,N34)</f>
        <v>87</v>
      </c>
    </row>
    <row r="35" spans="1:25" ht="15" customHeight="1">
      <c r="A35" s="74">
        <v>33</v>
      </c>
      <c r="B35" s="72" t="s">
        <v>54</v>
      </c>
      <c r="C35" s="75">
        <v>14.2</v>
      </c>
      <c r="D35" s="152">
        <f>Y35-C35</f>
        <v>78.8</v>
      </c>
      <c r="E35" s="37">
        <v>6</v>
      </c>
      <c r="F35" s="37">
        <v>6</v>
      </c>
      <c r="G35" s="37">
        <v>4</v>
      </c>
      <c r="H35" s="37">
        <v>5</v>
      </c>
      <c r="I35" s="37">
        <v>3</v>
      </c>
      <c r="J35" s="37">
        <v>5</v>
      </c>
      <c r="K35" s="37">
        <v>5</v>
      </c>
      <c r="L35" s="37">
        <v>6</v>
      </c>
      <c r="M35" s="37">
        <v>6</v>
      </c>
      <c r="N35" s="153">
        <f>SUM(E35:M35)</f>
        <v>46</v>
      </c>
      <c r="O35" s="37">
        <v>6</v>
      </c>
      <c r="P35" s="37">
        <v>4</v>
      </c>
      <c r="Q35" s="37">
        <v>5</v>
      </c>
      <c r="R35" s="37">
        <v>5</v>
      </c>
      <c r="S35" s="37">
        <v>6</v>
      </c>
      <c r="T35" s="37">
        <v>5</v>
      </c>
      <c r="U35" s="37">
        <v>8</v>
      </c>
      <c r="V35" s="37">
        <v>4</v>
      </c>
      <c r="W35" s="37">
        <v>4</v>
      </c>
      <c r="X35" s="153">
        <f>SUM(O35:W35)</f>
        <v>47</v>
      </c>
      <c r="Y35" s="153">
        <f>SUM(X35,N35)</f>
        <v>93</v>
      </c>
    </row>
    <row r="36" spans="1:25" ht="15" customHeight="1">
      <c r="A36" s="74">
        <v>34</v>
      </c>
      <c r="B36" s="72" t="s">
        <v>83</v>
      </c>
      <c r="C36" s="75">
        <v>18</v>
      </c>
      <c r="D36" s="152">
        <f>Y36-C36</f>
        <v>79</v>
      </c>
      <c r="E36" s="37">
        <v>7</v>
      </c>
      <c r="F36" s="37">
        <v>9</v>
      </c>
      <c r="G36" s="37">
        <v>2</v>
      </c>
      <c r="H36" s="37">
        <v>4</v>
      </c>
      <c r="I36" s="37">
        <v>3</v>
      </c>
      <c r="J36" s="37">
        <v>5</v>
      </c>
      <c r="K36" s="37">
        <v>6</v>
      </c>
      <c r="L36" s="37">
        <v>5</v>
      </c>
      <c r="M36" s="37">
        <v>5</v>
      </c>
      <c r="N36" s="153">
        <f>SUM(E36:M36)</f>
        <v>46</v>
      </c>
      <c r="O36" s="37">
        <v>5</v>
      </c>
      <c r="P36" s="37">
        <v>5</v>
      </c>
      <c r="Q36" s="37">
        <v>6</v>
      </c>
      <c r="R36" s="37">
        <v>4</v>
      </c>
      <c r="S36" s="37">
        <v>8</v>
      </c>
      <c r="T36" s="37">
        <v>5</v>
      </c>
      <c r="U36" s="37">
        <v>7</v>
      </c>
      <c r="V36" s="37">
        <v>6</v>
      </c>
      <c r="W36" s="37">
        <v>5</v>
      </c>
      <c r="X36" s="153">
        <f>SUM(O36:W36)</f>
        <v>51</v>
      </c>
      <c r="Y36" s="153">
        <f>SUM(X36,N36)</f>
        <v>97</v>
      </c>
    </row>
    <row r="37" spans="1:25" ht="15" customHeight="1">
      <c r="A37" s="74">
        <v>35</v>
      </c>
      <c r="B37" s="72" t="s">
        <v>121</v>
      </c>
      <c r="C37" s="75">
        <v>7.7</v>
      </c>
      <c r="D37" s="152">
        <f>Y37-C37</f>
        <v>79.3</v>
      </c>
      <c r="E37" s="37">
        <v>5</v>
      </c>
      <c r="F37" s="37">
        <v>8</v>
      </c>
      <c r="G37" s="37">
        <v>3</v>
      </c>
      <c r="H37" s="37">
        <v>5</v>
      </c>
      <c r="I37" s="37">
        <v>3</v>
      </c>
      <c r="J37" s="37">
        <v>4</v>
      </c>
      <c r="K37" s="37">
        <v>4</v>
      </c>
      <c r="L37" s="37">
        <v>4</v>
      </c>
      <c r="M37" s="37">
        <v>5</v>
      </c>
      <c r="N37" s="153">
        <f>SUM(E37:M37)</f>
        <v>41</v>
      </c>
      <c r="O37" s="37">
        <v>9</v>
      </c>
      <c r="P37" s="37">
        <v>4</v>
      </c>
      <c r="Q37" s="37">
        <v>4</v>
      </c>
      <c r="R37" s="37">
        <v>4</v>
      </c>
      <c r="S37" s="37">
        <v>5</v>
      </c>
      <c r="T37" s="37">
        <v>5</v>
      </c>
      <c r="U37" s="37">
        <v>5</v>
      </c>
      <c r="V37" s="37">
        <v>3</v>
      </c>
      <c r="W37" s="37">
        <v>7</v>
      </c>
      <c r="X37" s="153">
        <f>SUM(O37:W37)</f>
        <v>46</v>
      </c>
      <c r="Y37" s="153">
        <f>SUM(X37,N37)</f>
        <v>87</v>
      </c>
    </row>
    <row r="38" spans="1:25" ht="15" customHeight="1">
      <c r="A38" s="74">
        <v>36</v>
      </c>
      <c r="B38" s="72" t="s">
        <v>32</v>
      </c>
      <c r="C38" s="75">
        <v>18</v>
      </c>
      <c r="D38" s="152">
        <f>Y38-C38</f>
        <v>80</v>
      </c>
      <c r="E38" s="37">
        <v>5</v>
      </c>
      <c r="F38" s="37">
        <v>4</v>
      </c>
      <c r="G38" s="37">
        <v>5</v>
      </c>
      <c r="H38" s="37">
        <v>6</v>
      </c>
      <c r="I38" s="37">
        <v>3</v>
      </c>
      <c r="J38" s="37">
        <v>6</v>
      </c>
      <c r="K38" s="37">
        <v>6</v>
      </c>
      <c r="L38" s="37">
        <v>6</v>
      </c>
      <c r="M38" s="37">
        <v>6</v>
      </c>
      <c r="N38" s="153">
        <f>SUM(E38:M38)</f>
        <v>47</v>
      </c>
      <c r="O38" s="37">
        <v>7</v>
      </c>
      <c r="P38" s="37">
        <v>5</v>
      </c>
      <c r="Q38" s="37">
        <v>5</v>
      </c>
      <c r="R38" s="37">
        <v>4</v>
      </c>
      <c r="S38" s="37">
        <v>6</v>
      </c>
      <c r="T38" s="37">
        <v>6</v>
      </c>
      <c r="U38" s="37">
        <v>7</v>
      </c>
      <c r="V38" s="37">
        <v>4</v>
      </c>
      <c r="W38" s="37">
        <v>7</v>
      </c>
      <c r="X38" s="153">
        <f>SUM(O38:W38)</f>
        <v>51</v>
      </c>
      <c r="Y38" s="153">
        <f>SUM(X38,N38)</f>
        <v>98</v>
      </c>
    </row>
    <row r="39" spans="1:25" ht="15" customHeight="1">
      <c r="A39" s="74">
        <v>37</v>
      </c>
      <c r="B39" s="72" t="s">
        <v>101</v>
      </c>
      <c r="C39" s="75">
        <v>14.8</v>
      </c>
      <c r="D39" s="152">
        <f>Y39-C39</f>
        <v>80.2</v>
      </c>
      <c r="E39" s="37">
        <v>5</v>
      </c>
      <c r="F39" s="37">
        <v>6</v>
      </c>
      <c r="G39" s="37">
        <v>4</v>
      </c>
      <c r="H39" s="37">
        <v>9</v>
      </c>
      <c r="I39" s="37">
        <v>3</v>
      </c>
      <c r="J39" s="37">
        <v>4</v>
      </c>
      <c r="K39" s="37">
        <v>4</v>
      </c>
      <c r="L39" s="37">
        <v>5</v>
      </c>
      <c r="M39" s="37">
        <v>4</v>
      </c>
      <c r="N39" s="153">
        <f>SUM(E39:M39)</f>
        <v>44</v>
      </c>
      <c r="O39" s="37">
        <v>7</v>
      </c>
      <c r="P39" s="37">
        <v>5</v>
      </c>
      <c r="Q39" s="37">
        <v>6</v>
      </c>
      <c r="R39" s="37">
        <v>3</v>
      </c>
      <c r="S39" s="37">
        <v>5</v>
      </c>
      <c r="T39" s="37">
        <v>8</v>
      </c>
      <c r="U39" s="37">
        <v>6</v>
      </c>
      <c r="V39" s="37">
        <v>5</v>
      </c>
      <c r="W39" s="37">
        <v>6</v>
      </c>
      <c r="X39" s="153">
        <f>SUM(O39:W39)</f>
        <v>51</v>
      </c>
      <c r="Y39" s="153">
        <f>SUM(X39,N39)</f>
        <v>95</v>
      </c>
    </row>
    <row r="40" spans="1:25" ht="15" customHeight="1">
      <c r="A40" s="74">
        <v>38</v>
      </c>
      <c r="B40" s="72" t="s">
        <v>112</v>
      </c>
      <c r="C40" s="75">
        <v>16.6</v>
      </c>
      <c r="D40" s="152">
        <f>Y40-C40</f>
        <v>80.4</v>
      </c>
      <c r="E40" s="37">
        <v>6</v>
      </c>
      <c r="F40" s="37">
        <v>7</v>
      </c>
      <c r="G40" s="37">
        <v>4</v>
      </c>
      <c r="H40" s="37">
        <v>6</v>
      </c>
      <c r="I40" s="37">
        <v>3</v>
      </c>
      <c r="J40" s="37">
        <v>4</v>
      </c>
      <c r="K40" s="37">
        <v>5</v>
      </c>
      <c r="L40" s="37">
        <v>6</v>
      </c>
      <c r="M40" s="37">
        <v>5</v>
      </c>
      <c r="N40" s="153">
        <f>SUM(E40:M40)</f>
        <v>46</v>
      </c>
      <c r="O40" s="37">
        <v>5</v>
      </c>
      <c r="P40" s="37">
        <v>8</v>
      </c>
      <c r="Q40" s="37">
        <v>6</v>
      </c>
      <c r="R40" s="37">
        <v>5</v>
      </c>
      <c r="S40" s="37">
        <v>6</v>
      </c>
      <c r="T40" s="37">
        <v>5</v>
      </c>
      <c r="U40" s="37">
        <v>5</v>
      </c>
      <c r="V40" s="37">
        <v>3</v>
      </c>
      <c r="W40" s="37">
        <v>8</v>
      </c>
      <c r="X40" s="153">
        <f>SUM(O40:W40)</f>
        <v>51</v>
      </c>
      <c r="Y40" s="153">
        <f>SUM(X40,N40)</f>
        <v>97</v>
      </c>
    </row>
    <row r="41" spans="1:25" ht="15" customHeight="1">
      <c r="A41" s="74">
        <v>39</v>
      </c>
      <c r="B41" s="73" t="s">
        <v>93</v>
      </c>
      <c r="C41" s="75">
        <v>11.3</v>
      </c>
      <c r="D41" s="152">
        <f>Y41-C41</f>
        <v>80.7</v>
      </c>
      <c r="E41" s="37">
        <v>7</v>
      </c>
      <c r="F41" s="37">
        <v>4</v>
      </c>
      <c r="G41" s="37">
        <v>5</v>
      </c>
      <c r="H41" s="37">
        <v>4</v>
      </c>
      <c r="I41" s="37">
        <v>4</v>
      </c>
      <c r="J41" s="37">
        <v>4</v>
      </c>
      <c r="K41" s="37">
        <v>7</v>
      </c>
      <c r="L41" s="37">
        <v>4</v>
      </c>
      <c r="M41" s="37">
        <v>5</v>
      </c>
      <c r="N41" s="153">
        <f>SUM(E41:M41)</f>
        <v>44</v>
      </c>
      <c r="O41" s="37">
        <v>4</v>
      </c>
      <c r="P41" s="37">
        <v>6</v>
      </c>
      <c r="Q41" s="37">
        <v>5</v>
      </c>
      <c r="R41" s="37">
        <v>4</v>
      </c>
      <c r="S41" s="37">
        <v>6</v>
      </c>
      <c r="T41" s="37">
        <v>5</v>
      </c>
      <c r="U41" s="37">
        <v>5</v>
      </c>
      <c r="V41" s="37">
        <v>7</v>
      </c>
      <c r="W41" s="37">
        <v>6</v>
      </c>
      <c r="X41" s="153">
        <f>SUM(O41:W41)</f>
        <v>48</v>
      </c>
      <c r="Y41" s="153">
        <f>SUM(X41,N41)</f>
        <v>92</v>
      </c>
    </row>
    <row r="42" spans="1:25" ht="15" customHeight="1">
      <c r="A42" s="74">
        <v>40</v>
      </c>
      <c r="B42" s="72" t="s">
        <v>51</v>
      </c>
      <c r="C42" s="75">
        <v>17.3</v>
      </c>
      <c r="D42" s="152">
        <f>Y42-C42</f>
        <v>80.7</v>
      </c>
      <c r="E42" s="37">
        <v>7</v>
      </c>
      <c r="F42" s="37">
        <v>5</v>
      </c>
      <c r="G42" s="37">
        <v>3</v>
      </c>
      <c r="H42" s="37">
        <v>6</v>
      </c>
      <c r="I42" s="37">
        <v>8</v>
      </c>
      <c r="J42" s="37">
        <v>7</v>
      </c>
      <c r="K42" s="37">
        <v>6</v>
      </c>
      <c r="L42" s="37">
        <v>7</v>
      </c>
      <c r="M42" s="37">
        <v>5</v>
      </c>
      <c r="N42" s="153">
        <f>SUM(E42:M42)</f>
        <v>54</v>
      </c>
      <c r="O42" s="37">
        <v>5</v>
      </c>
      <c r="P42" s="37">
        <v>7</v>
      </c>
      <c r="Q42" s="37">
        <v>5</v>
      </c>
      <c r="R42" s="37">
        <v>4</v>
      </c>
      <c r="S42" s="37">
        <v>6</v>
      </c>
      <c r="T42" s="37">
        <v>4</v>
      </c>
      <c r="U42" s="37">
        <v>6</v>
      </c>
      <c r="V42" s="37">
        <v>3</v>
      </c>
      <c r="W42" s="37">
        <v>4</v>
      </c>
      <c r="X42" s="153">
        <f>SUM(O42:W42)</f>
        <v>44</v>
      </c>
      <c r="Y42" s="153">
        <f>SUM(X42,N42)</f>
        <v>98</v>
      </c>
    </row>
    <row r="43" spans="1:25" ht="15" customHeight="1">
      <c r="A43" s="74">
        <v>41</v>
      </c>
      <c r="B43" s="72" t="s">
        <v>58</v>
      </c>
      <c r="C43" s="75">
        <v>18</v>
      </c>
      <c r="D43" s="152">
        <f>Y43-C43</f>
        <v>81</v>
      </c>
      <c r="E43" s="37">
        <v>6</v>
      </c>
      <c r="F43" s="37">
        <v>6</v>
      </c>
      <c r="G43" s="37">
        <v>5</v>
      </c>
      <c r="H43" s="37">
        <v>4</v>
      </c>
      <c r="I43" s="37">
        <v>4</v>
      </c>
      <c r="J43" s="37">
        <v>7</v>
      </c>
      <c r="K43" s="37">
        <v>7</v>
      </c>
      <c r="L43" s="37">
        <v>5</v>
      </c>
      <c r="M43" s="37">
        <v>7</v>
      </c>
      <c r="N43" s="153">
        <f>SUM(E43:M43)</f>
        <v>51</v>
      </c>
      <c r="O43" s="37">
        <v>6</v>
      </c>
      <c r="P43" s="37">
        <v>5</v>
      </c>
      <c r="Q43" s="37">
        <v>6</v>
      </c>
      <c r="R43" s="37">
        <v>7</v>
      </c>
      <c r="S43" s="37">
        <v>6</v>
      </c>
      <c r="T43" s="37">
        <v>5</v>
      </c>
      <c r="U43" s="37">
        <v>5</v>
      </c>
      <c r="V43" s="37">
        <v>3</v>
      </c>
      <c r="W43" s="37">
        <v>5</v>
      </c>
      <c r="X43" s="153">
        <f>SUM(O43:W43)</f>
        <v>48</v>
      </c>
      <c r="Y43" s="153">
        <f>SUM(X43,N43)</f>
        <v>99</v>
      </c>
    </row>
    <row r="44" spans="1:25" ht="15" customHeight="1">
      <c r="A44" s="74">
        <v>42</v>
      </c>
      <c r="B44" s="72" t="s">
        <v>106</v>
      </c>
      <c r="C44" s="75">
        <v>8.7</v>
      </c>
      <c r="D44" s="152">
        <f>Y44-C44</f>
        <v>81.3</v>
      </c>
      <c r="E44" s="37">
        <v>5</v>
      </c>
      <c r="F44" s="37">
        <v>4</v>
      </c>
      <c r="G44" s="37">
        <v>4</v>
      </c>
      <c r="H44" s="37">
        <v>5</v>
      </c>
      <c r="I44" s="37">
        <v>3</v>
      </c>
      <c r="J44" s="37">
        <v>4</v>
      </c>
      <c r="K44" s="37">
        <v>5</v>
      </c>
      <c r="L44" s="37">
        <v>4</v>
      </c>
      <c r="M44" s="37">
        <v>5</v>
      </c>
      <c r="N44" s="153">
        <f>SUM(E44:M44)</f>
        <v>39</v>
      </c>
      <c r="O44" s="37">
        <v>8</v>
      </c>
      <c r="P44" s="37">
        <v>5</v>
      </c>
      <c r="Q44" s="37">
        <v>5</v>
      </c>
      <c r="R44" s="37">
        <v>3</v>
      </c>
      <c r="S44" s="37">
        <v>5</v>
      </c>
      <c r="T44" s="37">
        <v>8</v>
      </c>
      <c r="U44" s="37">
        <v>4</v>
      </c>
      <c r="V44" s="37">
        <v>7</v>
      </c>
      <c r="W44" s="37">
        <v>6</v>
      </c>
      <c r="X44" s="153">
        <f>SUM(O44:W44)</f>
        <v>51</v>
      </c>
      <c r="Y44" s="153">
        <f>SUM(X44,N44)</f>
        <v>90</v>
      </c>
    </row>
    <row r="45" spans="1:25" ht="15" customHeight="1">
      <c r="A45" s="74">
        <v>43</v>
      </c>
      <c r="B45" s="72" t="s">
        <v>42</v>
      </c>
      <c r="C45" s="75">
        <v>14.6</v>
      </c>
      <c r="D45" s="152">
        <f>Y45-C45</f>
        <v>81.4</v>
      </c>
      <c r="E45" s="37">
        <v>7</v>
      </c>
      <c r="F45" s="37">
        <v>5</v>
      </c>
      <c r="G45" s="37">
        <v>5</v>
      </c>
      <c r="H45" s="37">
        <v>5</v>
      </c>
      <c r="I45" s="37">
        <v>4</v>
      </c>
      <c r="J45" s="37">
        <v>5</v>
      </c>
      <c r="K45" s="37">
        <v>7</v>
      </c>
      <c r="L45" s="37">
        <v>4</v>
      </c>
      <c r="M45" s="37">
        <v>5</v>
      </c>
      <c r="N45" s="153">
        <f>SUM(E45:M45)</f>
        <v>47</v>
      </c>
      <c r="O45" s="37">
        <v>9</v>
      </c>
      <c r="P45" s="37">
        <v>5</v>
      </c>
      <c r="Q45" s="37">
        <v>5</v>
      </c>
      <c r="R45" s="37">
        <v>5</v>
      </c>
      <c r="S45" s="37">
        <v>6</v>
      </c>
      <c r="T45" s="37">
        <v>6</v>
      </c>
      <c r="U45" s="37">
        <v>5</v>
      </c>
      <c r="V45" s="37">
        <v>3</v>
      </c>
      <c r="W45" s="37">
        <v>5</v>
      </c>
      <c r="X45" s="153">
        <f>SUM(O45:W45)</f>
        <v>49</v>
      </c>
      <c r="Y45" s="153">
        <f>SUM(X45,N45)</f>
        <v>96</v>
      </c>
    </row>
    <row r="46" spans="1:25" ht="15" customHeight="1">
      <c r="A46" s="74">
        <v>44</v>
      </c>
      <c r="B46" s="72" t="s">
        <v>113</v>
      </c>
      <c r="C46" s="75">
        <v>11.3</v>
      </c>
      <c r="D46" s="152">
        <f>Y46-C46</f>
        <v>81.7</v>
      </c>
      <c r="E46" s="37">
        <v>7</v>
      </c>
      <c r="F46" s="37">
        <v>6</v>
      </c>
      <c r="G46" s="37">
        <v>3</v>
      </c>
      <c r="H46" s="37">
        <v>5</v>
      </c>
      <c r="I46" s="37">
        <v>3</v>
      </c>
      <c r="J46" s="37">
        <v>3</v>
      </c>
      <c r="K46" s="37">
        <v>6</v>
      </c>
      <c r="L46" s="37">
        <v>4</v>
      </c>
      <c r="M46" s="37">
        <v>6</v>
      </c>
      <c r="N46" s="153">
        <f>SUM(E46:M46)</f>
        <v>43</v>
      </c>
      <c r="O46" s="37">
        <v>7</v>
      </c>
      <c r="P46" s="37">
        <v>5</v>
      </c>
      <c r="Q46" s="37">
        <v>8</v>
      </c>
      <c r="R46" s="37">
        <v>5</v>
      </c>
      <c r="S46" s="37">
        <v>7</v>
      </c>
      <c r="T46" s="37">
        <v>5</v>
      </c>
      <c r="U46" s="37">
        <v>5</v>
      </c>
      <c r="V46" s="37">
        <v>3</v>
      </c>
      <c r="W46" s="37">
        <v>5</v>
      </c>
      <c r="X46" s="153">
        <f>SUM(O46:W46)</f>
        <v>50</v>
      </c>
      <c r="Y46" s="153">
        <f>SUM(X46,N46)</f>
        <v>93</v>
      </c>
    </row>
    <row r="47" spans="1:25" ht="15" customHeight="1">
      <c r="A47" s="74">
        <v>45</v>
      </c>
      <c r="B47" s="73" t="s">
        <v>96</v>
      </c>
      <c r="C47" s="75">
        <v>18</v>
      </c>
      <c r="D47" s="152">
        <f>Y47-C47</f>
        <v>82</v>
      </c>
      <c r="E47" s="37">
        <v>6</v>
      </c>
      <c r="F47" s="37">
        <v>5</v>
      </c>
      <c r="G47" s="37">
        <v>4</v>
      </c>
      <c r="H47" s="37">
        <v>6</v>
      </c>
      <c r="I47" s="37">
        <v>4</v>
      </c>
      <c r="J47" s="37">
        <v>4</v>
      </c>
      <c r="K47" s="37">
        <v>8</v>
      </c>
      <c r="L47" s="37">
        <v>6</v>
      </c>
      <c r="M47" s="37">
        <v>6</v>
      </c>
      <c r="N47" s="153">
        <f>SUM(E47:M47)</f>
        <v>49</v>
      </c>
      <c r="O47" s="37">
        <v>6</v>
      </c>
      <c r="P47" s="37">
        <v>7</v>
      </c>
      <c r="Q47" s="37">
        <v>5</v>
      </c>
      <c r="R47" s="37">
        <v>4</v>
      </c>
      <c r="S47" s="37">
        <v>6</v>
      </c>
      <c r="T47" s="37">
        <v>5</v>
      </c>
      <c r="U47" s="37">
        <v>5</v>
      </c>
      <c r="V47" s="37">
        <v>9</v>
      </c>
      <c r="W47" s="37">
        <v>4</v>
      </c>
      <c r="X47" s="153">
        <f>SUM(O47:W47)</f>
        <v>51</v>
      </c>
      <c r="Y47" s="153">
        <f>SUM(X47,N47)</f>
        <v>100</v>
      </c>
    </row>
    <row r="48" spans="1:25" ht="15" customHeight="1">
      <c r="A48" s="74">
        <v>46</v>
      </c>
      <c r="B48" s="72" t="s">
        <v>114</v>
      </c>
      <c r="C48" s="75">
        <v>12.2</v>
      </c>
      <c r="D48" s="152">
        <f>Y48-C48</f>
        <v>82.8</v>
      </c>
      <c r="E48" s="37">
        <v>7</v>
      </c>
      <c r="F48" s="37">
        <v>7</v>
      </c>
      <c r="G48" s="37">
        <v>5</v>
      </c>
      <c r="H48" s="37">
        <v>8</v>
      </c>
      <c r="I48" s="37">
        <v>6</v>
      </c>
      <c r="J48" s="37">
        <v>4</v>
      </c>
      <c r="K48" s="37">
        <v>4</v>
      </c>
      <c r="L48" s="37">
        <v>5</v>
      </c>
      <c r="M48" s="37">
        <v>6</v>
      </c>
      <c r="N48" s="153">
        <f>SUM(E48:M48)</f>
        <v>52</v>
      </c>
      <c r="O48" s="37">
        <v>5</v>
      </c>
      <c r="P48" s="37">
        <v>4</v>
      </c>
      <c r="Q48" s="37">
        <v>6</v>
      </c>
      <c r="R48" s="37">
        <v>4</v>
      </c>
      <c r="S48" s="37">
        <v>6</v>
      </c>
      <c r="T48" s="37">
        <v>4</v>
      </c>
      <c r="U48" s="37">
        <v>7</v>
      </c>
      <c r="V48" s="37">
        <v>2</v>
      </c>
      <c r="W48" s="37">
        <v>5</v>
      </c>
      <c r="X48" s="153">
        <f>SUM(O48:W48)</f>
        <v>43</v>
      </c>
      <c r="Y48" s="153">
        <f>SUM(X48,N48)</f>
        <v>95</v>
      </c>
    </row>
    <row r="49" spans="1:25" ht="15" customHeight="1">
      <c r="A49" s="74">
        <v>47</v>
      </c>
      <c r="B49" s="73" t="s">
        <v>21</v>
      </c>
      <c r="C49" s="75">
        <v>17</v>
      </c>
      <c r="D49" s="152">
        <f>Y49-C49</f>
        <v>83</v>
      </c>
      <c r="E49" s="37">
        <v>7</v>
      </c>
      <c r="F49" s="37">
        <v>6</v>
      </c>
      <c r="G49" s="37">
        <v>3</v>
      </c>
      <c r="H49" s="37">
        <v>5</v>
      </c>
      <c r="I49" s="37">
        <v>5</v>
      </c>
      <c r="J49" s="37">
        <v>8</v>
      </c>
      <c r="K49" s="37">
        <v>5</v>
      </c>
      <c r="L49" s="37">
        <v>6</v>
      </c>
      <c r="M49" s="37">
        <v>8</v>
      </c>
      <c r="N49" s="153">
        <f>SUM(E49:M49)</f>
        <v>53</v>
      </c>
      <c r="O49" s="37">
        <v>7</v>
      </c>
      <c r="P49" s="37">
        <v>5</v>
      </c>
      <c r="Q49" s="37">
        <v>5</v>
      </c>
      <c r="R49" s="37">
        <v>4</v>
      </c>
      <c r="S49" s="37">
        <v>6</v>
      </c>
      <c r="T49" s="37">
        <v>5</v>
      </c>
      <c r="U49" s="37">
        <v>7</v>
      </c>
      <c r="V49" s="37">
        <v>3</v>
      </c>
      <c r="W49" s="37">
        <v>5</v>
      </c>
      <c r="X49" s="153">
        <f>SUM(O49:W49)</f>
        <v>47</v>
      </c>
      <c r="Y49" s="153">
        <f>SUM(X49,N49)</f>
        <v>100</v>
      </c>
    </row>
    <row r="50" spans="1:25" ht="15" customHeight="1">
      <c r="A50" s="74">
        <v>48</v>
      </c>
      <c r="B50" s="72" t="s">
        <v>120</v>
      </c>
      <c r="C50" s="75">
        <v>18</v>
      </c>
      <c r="D50" s="152">
        <f>Y50-C50</f>
        <v>83</v>
      </c>
      <c r="E50" s="37">
        <v>11</v>
      </c>
      <c r="F50" s="37">
        <v>9</v>
      </c>
      <c r="G50" s="37">
        <v>5</v>
      </c>
      <c r="H50" s="37">
        <v>5</v>
      </c>
      <c r="I50" s="37">
        <v>4</v>
      </c>
      <c r="J50" s="37">
        <v>5</v>
      </c>
      <c r="K50" s="37">
        <v>7</v>
      </c>
      <c r="L50" s="37">
        <v>6</v>
      </c>
      <c r="M50" s="37">
        <v>5</v>
      </c>
      <c r="N50" s="153">
        <f>SUM(E50:M50)</f>
        <v>57</v>
      </c>
      <c r="O50" s="37">
        <v>5</v>
      </c>
      <c r="P50" s="37">
        <v>5</v>
      </c>
      <c r="Q50" s="37">
        <v>6</v>
      </c>
      <c r="R50" s="37">
        <v>5</v>
      </c>
      <c r="S50" s="37">
        <v>5</v>
      </c>
      <c r="T50" s="37">
        <v>4</v>
      </c>
      <c r="U50" s="37">
        <v>6</v>
      </c>
      <c r="V50" s="37">
        <v>3</v>
      </c>
      <c r="W50" s="37">
        <v>5</v>
      </c>
      <c r="X50" s="153">
        <f>SUM(O50:W50)</f>
        <v>44</v>
      </c>
      <c r="Y50" s="153">
        <f>SUM(X50,N50)</f>
        <v>101</v>
      </c>
    </row>
    <row r="51" spans="1:25" ht="15" customHeight="1">
      <c r="A51" s="74">
        <v>49</v>
      </c>
      <c r="B51" s="72" t="s">
        <v>47</v>
      </c>
      <c r="C51" s="75">
        <v>14.2</v>
      </c>
      <c r="D51" s="152">
        <f>Y51-C51</f>
        <v>83.8</v>
      </c>
      <c r="E51" s="37">
        <v>7</v>
      </c>
      <c r="F51" s="37">
        <v>7</v>
      </c>
      <c r="G51" s="37">
        <v>5</v>
      </c>
      <c r="H51" s="37">
        <v>5</v>
      </c>
      <c r="I51" s="37">
        <v>4</v>
      </c>
      <c r="J51" s="37">
        <v>4</v>
      </c>
      <c r="K51" s="37">
        <v>6</v>
      </c>
      <c r="L51" s="37">
        <v>5</v>
      </c>
      <c r="M51" s="37">
        <v>7</v>
      </c>
      <c r="N51" s="153">
        <f>SUM(E51:M51)</f>
        <v>50</v>
      </c>
      <c r="O51" s="37">
        <v>6</v>
      </c>
      <c r="P51" s="37">
        <v>4</v>
      </c>
      <c r="Q51" s="37">
        <v>4</v>
      </c>
      <c r="R51" s="37">
        <v>4</v>
      </c>
      <c r="S51" s="37">
        <v>10</v>
      </c>
      <c r="T51" s="37">
        <v>5</v>
      </c>
      <c r="U51" s="37">
        <v>5</v>
      </c>
      <c r="V51" s="37">
        <v>4</v>
      </c>
      <c r="W51" s="37">
        <v>6</v>
      </c>
      <c r="X51" s="153">
        <f>SUM(O51:W51)</f>
        <v>48</v>
      </c>
      <c r="Y51" s="153">
        <f>SUM(X51,N51)</f>
        <v>98</v>
      </c>
    </row>
    <row r="52" spans="1:25" ht="15" customHeight="1">
      <c r="A52" s="74">
        <v>50</v>
      </c>
      <c r="B52" s="72" t="s">
        <v>111</v>
      </c>
      <c r="C52" s="75">
        <v>18</v>
      </c>
      <c r="D52" s="152">
        <f>Y52-C52</f>
        <v>84</v>
      </c>
      <c r="E52" s="37">
        <v>6</v>
      </c>
      <c r="F52" s="37">
        <v>6</v>
      </c>
      <c r="G52" s="37">
        <v>4</v>
      </c>
      <c r="H52" s="37">
        <v>6</v>
      </c>
      <c r="I52" s="37">
        <v>7</v>
      </c>
      <c r="J52" s="37">
        <v>5</v>
      </c>
      <c r="K52" s="37">
        <v>5</v>
      </c>
      <c r="L52" s="37">
        <v>7</v>
      </c>
      <c r="M52" s="37">
        <v>7</v>
      </c>
      <c r="N52" s="153">
        <f>SUM(E52:M52)</f>
        <v>53</v>
      </c>
      <c r="O52" s="37">
        <v>6</v>
      </c>
      <c r="P52" s="37">
        <v>5</v>
      </c>
      <c r="Q52" s="37">
        <v>7</v>
      </c>
      <c r="R52" s="37">
        <v>4</v>
      </c>
      <c r="S52" s="37">
        <v>6</v>
      </c>
      <c r="T52" s="37">
        <v>5</v>
      </c>
      <c r="U52" s="37">
        <v>6</v>
      </c>
      <c r="V52" s="37">
        <v>5</v>
      </c>
      <c r="W52" s="37">
        <v>5</v>
      </c>
      <c r="X52" s="153">
        <f>SUM(O52:W52)</f>
        <v>49</v>
      </c>
      <c r="Y52" s="153">
        <f>SUM(X52,N52)</f>
        <v>102</v>
      </c>
    </row>
    <row r="53" spans="1:25" ht="15" customHeight="1">
      <c r="A53" s="74">
        <v>51</v>
      </c>
      <c r="B53" s="72" t="s">
        <v>25</v>
      </c>
      <c r="C53" s="75">
        <v>18</v>
      </c>
      <c r="D53" s="152">
        <f>Y53-C53</f>
        <v>84</v>
      </c>
      <c r="E53" s="37">
        <v>6</v>
      </c>
      <c r="F53" s="37">
        <v>5</v>
      </c>
      <c r="G53" s="37">
        <v>5</v>
      </c>
      <c r="H53" s="37">
        <v>6</v>
      </c>
      <c r="I53" s="37">
        <v>4</v>
      </c>
      <c r="J53" s="37">
        <v>6</v>
      </c>
      <c r="K53" s="37">
        <v>5</v>
      </c>
      <c r="L53" s="37">
        <v>6</v>
      </c>
      <c r="M53" s="37">
        <v>7</v>
      </c>
      <c r="N53" s="153">
        <f>SUM(E53:M53)</f>
        <v>50</v>
      </c>
      <c r="O53" s="37">
        <v>6</v>
      </c>
      <c r="P53" s="37">
        <v>6</v>
      </c>
      <c r="Q53" s="37">
        <v>5</v>
      </c>
      <c r="R53" s="37">
        <v>4</v>
      </c>
      <c r="S53" s="37">
        <v>7</v>
      </c>
      <c r="T53" s="37">
        <v>6</v>
      </c>
      <c r="U53" s="37">
        <v>7</v>
      </c>
      <c r="V53" s="37">
        <v>4</v>
      </c>
      <c r="W53" s="37">
        <v>7</v>
      </c>
      <c r="X53" s="153">
        <f>SUM(O53:W53)</f>
        <v>52</v>
      </c>
      <c r="Y53" s="153">
        <f>SUM(X53,N53)</f>
        <v>102</v>
      </c>
    </row>
    <row r="54" spans="1:25" ht="15" customHeight="1">
      <c r="A54" s="74">
        <v>52</v>
      </c>
      <c r="B54" s="73" t="s">
        <v>90</v>
      </c>
      <c r="C54" s="75">
        <v>7.6</v>
      </c>
      <c r="D54" s="152">
        <f>Y54-C54</f>
        <v>84.4</v>
      </c>
      <c r="E54" s="37">
        <v>8</v>
      </c>
      <c r="F54" s="37">
        <v>7</v>
      </c>
      <c r="G54" s="37">
        <v>4</v>
      </c>
      <c r="H54" s="37">
        <v>7</v>
      </c>
      <c r="I54" s="37">
        <v>4</v>
      </c>
      <c r="J54" s="37">
        <v>4</v>
      </c>
      <c r="K54" s="37">
        <v>4</v>
      </c>
      <c r="L54" s="37">
        <v>4</v>
      </c>
      <c r="M54" s="37">
        <v>5</v>
      </c>
      <c r="N54" s="153">
        <f>SUM(E54:M54)</f>
        <v>47</v>
      </c>
      <c r="O54" s="37">
        <v>5</v>
      </c>
      <c r="P54" s="37">
        <v>7</v>
      </c>
      <c r="Q54" s="37">
        <v>5</v>
      </c>
      <c r="R54" s="37">
        <v>3</v>
      </c>
      <c r="S54" s="37">
        <v>6</v>
      </c>
      <c r="T54" s="37">
        <v>5</v>
      </c>
      <c r="U54" s="37">
        <v>5</v>
      </c>
      <c r="V54" s="37">
        <v>4</v>
      </c>
      <c r="W54" s="37">
        <v>5</v>
      </c>
      <c r="X54" s="153">
        <f>SUM(O54:W54)</f>
        <v>45</v>
      </c>
      <c r="Y54" s="153">
        <f>SUM(X54,N54)</f>
        <v>92</v>
      </c>
    </row>
    <row r="55" spans="1:25" ht="15" customHeight="1">
      <c r="A55" s="74">
        <v>53</v>
      </c>
      <c r="B55" s="72" t="s">
        <v>80</v>
      </c>
      <c r="C55" s="75">
        <v>6.5</v>
      </c>
      <c r="D55" s="152">
        <f>Y55-C55</f>
        <v>84.5</v>
      </c>
      <c r="E55" s="37">
        <v>7</v>
      </c>
      <c r="F55" s="37">
        <v>5</v>
      </c>
      <c r="G55" s="37">
        <v>4</v>
      </c>
      <c r="H55" s="37">
        <v>4</v>
      </c>
      <c r="I55" s="37">
        <v>4</v>
      </c>
      <c r="J55" s="37">
        <v>4</v>
      </c>
      <c r="K55" s="37">
        <v>5</v>
      </c>
      <c r="L55" s="37">
        <v>6</v>
      </c>
      <c r="M55" s="37">
        <v>5</v>
      </c>
      <c r="N55" s="153">
        <f>SUM(E55:M55)</f>
        <v>44</v>
      </c>
      <c r="O55" s="37">
        <v>5</v>
      </c>
      <c r="P55" s="37">
        <v>5</v>
      </c>
      <c r="Q55" s="37">
        <v>6</v>
      </c>
      <c r="R55" s="37">
        <v>4</v>
      </c>
      <c r="S55" s="37">
        <v>7</v>
      </c>
      <c r="T55" s="37">
        <v>4</v>
      </c>
      <c r="U55" s="37">
        <v>8</v>
      </c>
      <c r="V55" s="37">
        <v>4</v>
      </c>
      <c r="W55" s="37">
        <v>4</v>
      </c>
      <c r="X55" s="153">
        <f>SUM(O55:W55)</f>
        <v>47</v>
      </c>
      <c r="Y55" s="153">
        <f>SUM(X55,N55)</f>
        <v>91</v>
      </c>
    </row>
    <row r="56" spans="1:25" ht="15" customHeight="1">
      <c r="A56" s="74">
        <v>54</v>
      </c>
      <c r="B56" s="72" t="s">
        <v>104</v>
      </c>
      <c r="C56" s="75">
        <v>15.5</v>
      </c>
      <c r="D56" s="152">
        <f>Y56-C56</f>
        <v>84.5</v>
      </c>
      <c r="E56" s="37">
        <v>6</v>
      </c>
      <c r="F56" s="37">
        <v>9</v>
      </c>
      <c r="G56" s="37">
        <v>4</v>
      </c>
      <c r="H56" s="37">
        <v>6</v>
      </c>
      <c r="I56" s="37">
        <v>4</v>
      </c>
      <c r="J56" s="37">
        <v>5</v>
      </c>
      <c r="K56" s="37">
        <v>6</v>
      </c>
      <c r="L56" s="37">
        <v>5</v>
      </c>
      <c r="M56" s="37">
        <v>6</v>
      </c>
      <c r="N56" s="153">
        <f>SUM(E56:M56)</f>
        <v>51</v>
      </c>
      <c r="O56" s="37">
        <v>6</v>
      </c>
      <c r="P56" s="37">
        <v>6</v>
      </c>
      <c r="Q56" s="37">
        <v>5</v>
      </c>
      <c r="R56" s="37">
        <v>5</v>
      </c>
      <c r="S56" s="37">
        <v>6</v>
      </c>
      <c r="T56" s="37">
        <v>7</v>
      </c>
      <c r="U56" s="37">
        <v>6</v>
      </c>
      <c r="V56" s="37">
        <v>5</v>
      </c>
      <c r="W56" s="37">
        <v>3</v>
      </c>
      <c r="X56" s="153">
        <f>SUM(O56:W56)</f>
        <v>49</v>
      </c>
      <c r="Y56" s="153">
        <f>SUM(X56,N56)</f>
        <v>100</v>
      </c>
    </row>
    <row r="57" spans="1:25" ht="15" customHeight="1">
      <c r="A57" s="74">
        <v>55</v>
      </c>
      <c r="B57" s="72" t="s">
        <v>23</v>
      </c>
      <c r="C57" s="75">
        <v>6.3</v>
      </c>
      <c r="D57" s="152">
        <f>Y57-C57</f>
        <v>84.7</v>
      </c>
      <c r="E57" s="37">
        <v>5</v>
      </c>
      <c r="F57" s="37">
        <v>9</v>
      </c>
      <c r="G57" s="37">
        <v>3</v>
      </c>
      <c r="H57" s="37">
        <v>5</v>
      </c>
      <c r="I57" s="37">
        <v>3</v>
      </c>
      <c r="J57" s="37">
        <v>4</v>
      </c>
      <c r="K57" s="37">
        <v>5</v>
      </c>
      <c r="L57" s="37">
        <v>4</v>
      </c>
      <c r="M57" s="37">
        <v>6</v>
      </c>
      <c r="N57" s="153">
        <f>SUM(E57:M57)</f>
        <v>44</v>
      </c>
      <c r="O57" s="37">
        <v>8</v>
      </c>
      <c r="P57" s="37">
        <v>5</v>
      </c>
      <c r="Q57" s="37">
        <v>9</v>
      </c>
      <c r="R57" s="37">
        <v>4</v>
      </c>
      <c r="S57" s="37">
        <v>4</v>
      </c>
      <c r="T57" s="37">
        <v>5</v>
      </c>
      <c r="U57" s="37">
        <v>5</v>
      </c>
      <c r="V57" s="37">
        <v>3</v>
      </c>
      <c r="W57" s="37">
        <v>4</v>
      </c>
      <c r="X57" s="153">
        <f>SUM(O57:W57)</f>
        <v>47</v>
      </c>
      <c r="Y57" s="153">
        <f>SUM(X57,N57)</f>
        <v>91</v>
      </c>
    </row>
    <row r="58" spans="1:25" ht="15" customHeight="1">
      <c r="A58" s="74">
        <v>56</v>
      </c>
      <c r="B58" s="72" t="s">
        <v>45</v>
      </c>
      <c r="C58" s="75">
        <v>18</v>
      </c>
      <c r="D58" s="152">
        <f>Y58-C58</f>
        <v>85</v>
      </c>
      <c r="E58" s="37">
        <v>7</v>
      </c>
      <c r="F58" s="37">
        <v>5</v>
      </c>
      <c r="G58" s="37">
        <v>4</v>
      </c>
      <c r="H58" s="37">
        <v>5</v>
      </c>
      <c r="I58" s="37">
        <v>4</v>
      </c>
      <c r="J58" s="37">
        <v>7</v>
      </c>
      <c r="K58" s="37">
        <v>8</v>
      </c>
      <c r="L58" s="37">
        <v>5</v>
      </c>
      <c r="M58" s="37">
        <v>7</v>
      </c>
      <c r="N58" s="153">
        <f>SUM(E58:M58)</f>
        <v>52</v>
      </c>
      <c r="O58" s="37">
        <v>8</v>
      </c>
      <c r="P58" s="37">
        <v>5</v>
      </c>
      <c r="Q58" s="37">
        <v>5</v>
      </c>
      <c r="R58" s="37">
        <v>4</v>
      </c>
      <c r="S58" s="37">
        <v>7</v>
      </c>
      <c r="T58" s="37">
        <v>6</v>
      </c>
      <c r="U58" s="37">
        <v>7</v>
      </c>
      <c r="V58" s="37">
        <v>3</v>
      </c>
      <c r="W58" s="37">
        <v>6</v>
      </c>
      <c r="X58" s="153">
        <f>SUM(O58:W58)</f>
        <v>51</v>
      </c>
      <c r="Y58" s="153">
        <f>SUM(X58,N58)</f>
        <v>103</v>
      </c>
    </row>
    <row r="59" spans="1:25" ht="15" customHeight="1">
      <c r="A59" s="74">
        <v>57</v>
      </c>
      <c r="B59" s="72" t="s">
        <v>24</v>
      </c>
      <c r="C59" s="75">
        <v>16.7</v>
      </c>
      <c r="D59" s="152">
        <f>Y59-C59</f>
        <v>85.3</v>
      </c>
      <c r="E59" s="37">
        <v>9</v>
      </c>
      <c r="F59" s="37">
        <v>5</v>
      </c>
      <c r="G59" s="37">
        <v>9</v>
      </c>
      <c r="H59" s="37">
        <v>5</v>
      </c>
      <c r="I59" s="37">
        <v>3</v>
      </c>
      <c r="J59" s="37">
        <v>5</v>
      </c>
      <c r="K59" s="37">
        <v>7</v>
      </c>
      <c r="L59" s="37">
        <v>6</v>
      </c>
      <c r="M59" s="37">
        <v>6</v>
      </c>
      <c r="N59" s="153">
        <f>SUM(E59:M59)</f>
        <v>55</v>
      </c>
      <c r="O59" s="37">
        <v>7</v>
      </c>
      <c r="P59" s="37">
        <v>4</v>
      </c>
      <c r="Q59" s="37">
        <v>6</v>
      </c>
      <c r="R59" s="37">
        <v>4</v>
      </c>
      <c r="S59" s="37">
        <v>6</v>
      </c>
      <c r="T59" s="37">
        <v>5</v>
      </c>
      <c r="U59" s="37">
        <v>6</v>
      </c>
      <c r="V59" s="37">
        <v>4</v>
      </c>
      <c r="W59" s="37">
        <v>5</v>
      </c>
      <c r="X59" s="153">
        <f>SUM(O59:W59)</f>
        <v>47</v>
      </c>
      <c r="Y59" s="153">
        <f>SUM(X59,N59)</f>
        <v>102</v>
      </c>
    </row>
    <row r="60" spans="1:25" ht="15" customHeight="1">
      <c r="A60" s="74">
        <v>58</v>
      </c>
      <c r="B60" s="72" t="s">
        <v>118</v>
      </c>
      <c r="C60" s="75">
        <v>18</v>
      </c>
      <c r="D60" s="152">
        <f>Y60-C60</f>
        <v>86</v>
      </c>
      <c r="E60" s="37">
        <v>7</v>
      </c>
      <c r="F60" s="37">
        <v>5</v>
      </c>
      <c r="G60" s="37">
        <v>4</v>
      </c>
      <c r="H60" s="37">
        <v>6</v>
      </c>
      <c r="I60" s="37">
        <v>4</v>
      </c>
      <c r="J60" s="37">
        <v>5</v>
      </c>
      <c r="K60" s="37">
        <v>6</v>
      </c>
      <c r="L60" s="37">
        <v>6</v>
      </c>
      <c r="M60" s="37">
        <v>7</v>
      </c>
      <c r="N60" s="153">
        <f>SUM(E60:M60)</f>
        <v>50</v>
      </c>
      <c r="O60" s="37">
        <v>7</v>
      </c>
      <c r="P60" s="37">
        <v>8</v>
      </c>
      <c r="Q60" s="37">
        <v>5</v>
      </c>
      <c r="R60" s="37">
        <v>3</v>
      </c>
      <c r="S60" s="37">
        <v>7</v>
      </c>
      <c r="T60" s="37">
        <v>6</v>
      </c>
      <c r="U60" s="37">
        <v>7</v>
      </c>
      <c r="V60" s="37">
        <v>4</v>
      </c>
      <c r="W60" s="37">
        <v>7</v>
      </c>
      <c r="X60" s="153">
        <f>SUM(O60:W60)</f>
        <v>54</v>
      </c>
      <c r="Y60" s="153">
        <f>SUM(X60,N60)</f>
        <v>104</v>
      </c>
    </row>
    <row r="61" spans="1:25" ht="15" customHeight="1">
      <c r="A61" s="74">
        <v>59</v>
      </c>
      <c r="B61" s="72" t="s">
        <v>88</v>
      </c>
      <c r="C61" s="75">
        <v>18</v>
      </c>
      <c r="D61" s="152">
        <f>Y61-C61</f>
        <v>86</v>
      </c>
      <c r="E61" s="37">
        <v>8</v>
      </c>
      <c r="F61" s="37">
        <v>4</v>
      </c>
      <c r="G61" s="37">
        <v>3</v>
      </c>
      <c r="H61" s="37">
        <v>5</v>
      </c>
      <c r="I61" s="37">
        <v>4</v>
      </c>
      <c r="J61" s="37">
        <v>6</v>
      </c>
      <c r="K61" s="37">
        <v>5</v>
      </c>
      <c r="L61" s="37">
        <v>5</v>
      </c>
      <c r="M61" s="37">
        <v>6</v>
      </c>
      <c r="N61" s="153">
        <f>SUM(E61:M61)</f>
        <v>46</v>
      </c>
      <c r="O61" s="37">
        <v>6</v>
      </c>
      <c r="P61" s="37">
        <v>5</v>
      </c>
      <c r="Q61" s="37">
        <v>6</v>
      </c>
      <c r="R61" s="37">
        <v>6</v>
      </c>
      <c r="S61" s="37">
        <v>5</v>
      </c>
      <c r="T61" s="37">
        <v>5</v>
      </c>
      <c r="U61" s="37">
        <v>11</v>
      </c>
      <c r="V61" s="37">
        <v>4</v>
      </c>
      <c r="W61" s="37">
        <v>10</v>
      </c>
      <c r="X61" s="153">
        <f>SUM(O61:W61)</f>
        <v>58</v>
      </c>
      <c r="Y61" s="153">
        <f>SUM(X61,N61)</f>
        <v>104</v>
      </c>
    </row>
    <row r="62" spans="1:25" ht="15" customHeight="1">
      <c r="A62" s="74">
        <v>60</v>
      </c>
      <c r="B62" s="72" t="s">
        <v>49</v>
      </c>
      <c r="C62" s="75">
        <v>11.7</v>
      </c>
      <c r="D62" s="152">
        <f>Y62-C62</f>
        <v>86.3</v>
      </c>
      <c r="E62" s="37">
        <v>6</v>
      </c>
      <c r="F62" s="37">
        <v>7</v>
      </c>
      <c r="G62" s="37">
        <v>5</v>
      </c>
      <c r="H62" s="37">
        <v>7</v>
      </c>
      <c r="I62" s="37">
        <v>3</v>
      </c>
      <c r="J62" s="37">
        <v>4</v>
      </c>
      <c r="K62" s="37">
        <v>5</v>
      </c>
      <c r="L62" s="37">
        <v>5</v>
      </c>
      <c r="M62" s="37">
        <v>7</v>
      </c>
      <c r="N62" s="153">
        <f>SUM(E62:M62)</f>
        <v>49</v>
      </c>
      <c r="O62" s="37">
        <v>6</v>
      </c>
      <c r="P62" s="37">
        <v>4</v>
      </c>
      <c r="Q62" s="37">
        <v>5</v>
      </c>
      <c r="R62" s="37">
        <v>5</v>
      </c>
      <c r="S62" s="37">
        <v>8</v>
      </c>
      <c r="T62" s="37">
        <v>9</v>
      </c>
      <c r="U62" s="37">
        <v>5</v>
      </c>
      <c r="V62" s="37">
        <v>3</v>
      </c>
      <c r="W62" s="37">
        <v>4</v>
      </c>
      <c r="X62" s="153">
        <f>SUM(O62:W62)</f>
        <v>49</v>
      </c>
      <c r="Y62" s="153">
        <f>SUM(X62,N62)</f>
        <v>98</v>
      </c>
    </row>
    <row r="63" spans="1:25" ht="15" customHeight="1">
      <c r="A63" s="74">
        <v>61</v>
      </c>
      <c r="B63" s="72" t="s">
        <v>108</v>
      </c>
      <c r="C63" s="75">
        <v>18</v>
      </c>
      <c r="D63" s="152">
        <f>Y63-C63</f>
        <v>87</v>
      </c>
      <c r="E63" s="37">
        <v>7</v>
      </c>
      <c r="F63" s="37">
        <v>5</v>
      </c>
      <c r="G63" s="37">
        <v>4</v>
      </c>
      <c r="H63" s="37">
        <v>7</v>
      </c>
      <c r="I63" s="37">
        <v>4</v>
      </c>
      <c r="J63" s="37">
        <v>6</v>
      </c>
      <c r="K63" s="37">
        <v>5</v>
      </c>
      <c r="L63" s="37">
        <v>5</v>
      </c>
      <c r="M63" s="37">
        <v>5</v>
      </c>
      <c r="N63" s="153">
        <f>SUM(E63:M63)</f>
        <v>48</v>
      </c>
      <c r="O63" s="37">
        <v>6</v>
      </c>
      <c r="P63" s="37">
        <v>6</v>
      </c>
      <c r="Q63" s="37">
        <v>6</v>
      </c>
      <c r="R63" s="37">
        <v>4</v>
      </c>
      <c r="S63" s="37">
        <v>7</v>
      </c>
      <c r="T63" s="37">
        <v>10</v>
      </c>
      <c r="U63" s="37">
        <v>8</v>
      </c>
      <c r="V63" s="37">
        <v>4</v>
      </c>
      <c r="W63" s="37">
        <v>6</v>
      </c>
      <c r="X63" s="153">
        <f>SUM(O63:W63)</f>
        <v>57</v>
      </c>
      <c r="Y63" s="153">
        <f>SUM(X63,N63)</f>
        <v>105</v>
      </c>
    </row>
    <row r="64" spans="1:25" ht="15" customHeight="1">
      <c r="A64" s="74">
        <v>62</v>
      </c>
      <c r="B64" s="72" t="s">
        <v>117</v>
      </c>
      <c r="C64" s="75">
        <v>1.5</v>
      </c>
      <c r="D64" s="152">
        <f>Y64-C64</f>
        <v>87.5</v>
      </c>
      <c r="E64" s="37">
        <v>7</v>
      </c>
      <c r="F64" s="37">
        <v>6</v>
      </c>
      <c r="G64" s="37">
        <v>3</v>
      </c>
      <c r="H64" s="37">
        <v>7</v>
      </c>
      <c r="I64" s="37">
        <v>3</v>
      </c>
      <c r="J64" s="37">
        <v>5</v>
      </c>
      <c r="K64" s="37">
        <v>5</v>
      </c>
      <c r="L64" s="37">
        <v>4</v>
      </c>
      <c r="M64" s="37">
        <v>5</v>
      </c>
      <c r="N64" s="153">
        <f>SUM(E64:M64)</f>
        <v>45</v>
      </c>
      <c r="O64" s="37">
        <v>7</v>
      </c>
      <c r="P64" s="37">
        <v>4</v>
      </c>
      <c r="Q64" s="37">
        <v>5</v>
      </c>
      <c r="R64" s="37">
        <v>4</v>
      </c>
      <c r="S64" s="37">
        <v>5</v>
      </c>
      <c r="T64" s="37">
        <v>6</v>
      </c>
      <c r="U64" s="37">
        <v>6</v>
      </c>
      <c r="V64" s="37">
        <v>3</v>
      </c>
      <c r="W64" s="37">
        <v>4</v>
      </c>
      <c r="X64" s="153">
        <f>SUM(O64:W64)</f>
        <v>44</v>
      </c>
      <c r="Y64" s="153">
        <f>SUM(X64,N64)</f>
        <v>89</v>
      </c>
    </row>
    <row r="65" spans="1:25" ht="15" customHeight="1">
      <c r="A65" s="74">
        <v>63</v>
      </c>
      <c r="B65" s="72" t="s">
        <v>40</v>
      </c>
      <c r="C65" s="75">
        <v>18</v>
      </c>
      <c r="D65" s="152">
        <f>Y65-C65</f>
        <v>88</v>
      </c>
      <c r="E65" s="37">
        <v>7</v>
      </c>
      <c r="F65" s="37">
        <v>7</v>
      </c>
      <c r="G65" s="37">
        <v>5</v>
      </c>
      <c r="H65" s="37">
        <v>7</v>
      </c>
      <c r="I65" s="37">
        <v>4</v>
      </c>
      <c r="J65" s="37">
        <v>5</v>
      </c>
      <c r="K65" s="37">
        <v>6</v>
      </c>
      <c r="L65" s="37">
        <v>6</v>
      </c>
      <c r="M65" s="37">
        <v>7</v>
      </c>
      <c r="N65" s="153">
        <f>SUM(E65:M65)</f>
        <v>54</v>
      </c>
      <c r="O65" s="37">
        <v>7</v>
      </c>
      <c r="P65" s="37">
        <v>5</v>
      </c>
      <c r="Q65" s="37">
        <v>6</v>
      </c>
      <c r="R65" s="37">
        <v>5</v>
      </c>
      <c r="S65" s="37">
        <v>7</v>
      </c>
      <c r="T65" s="37">
        <v>5</v>
      </c>
      <c r="U65" s="37">
        <v>7</v>
      </c>
      <c r="V65" s="37">
        <v>5</v>
      </c>
      <c r="W65" s="37">
        <v>5</v>
      </c>
      <c r="X65" s="153">
        <f>SUM(O65:W65)</f>
        <v>52</v>
      </c>
      <c r="Y65" s="153">
        <f>SUM(X65,N65)</f>
        <v>106</v>
      </c>
    </row>
    <row r="66" spans="1:25" ht="15" customHeight="1">
      <c r="A66" s="74">
        <v>64</v>
      </c>
      <c r="B66" s="72" t="s">
        <v>95</v>
      </c>
      <c r="C66" s="75">
        <v>18</v>
      </c>
      <c r="D66" s="152">
        <f>Y66-C66</f>
        <v>89</v>
      </c>
      <c r="E66" s="37">
        <v>7</v>
      </c>
      <c r="F66" s="37">
        <v>7</v>
      </c>
      <c r="G66" s="37">
        <v>9</v>
      </c>
      <c r="H66" s="37">
        <v>8</v>
      </c>
      <c r="I66" s="37">
        <v>4</v>
      </c>
      <c r="J66" s="37">
        <v>5</v>
      </c>
      <c r="K66" s="37">
        <v>5</v>
      </c>
      <c r="L66" s="37">
        <v>5</v>
      </c>
      <c r="M66" s="37">
        <v>6</v>
      </c>
      <c r="N66" s="153">
        <f>SUM(E66:M66)</f>
        <v>56</v>
      </c>
      <c r="O66" s="37">
        <v>6</v>
      </c>
      <c r="P66" s="37">
        <v>5</v>
      </c>
      <c r="Q66" s="37">
        <v>8</v>
      </c>
      <c r="R66" s="37">
        <v>4</v>
      </c>
      <c r="S66" s="37">
        <v>6</v>
      </c>
      <c r="T66" s="37">
        <v>6</v>
      </c>
      <c r="U66" s="37">
        <v>8</v>
      </c>
      <c r="V66" s="37">
        <v>3</v>
      </c>
      <c r="W66" s="37">
        <v>5</v>
      </c>
      <c r="X66" s="153">
        <f>SUM(O66:W66)</f>
        <v>51</v>
      </c>
      <c r="Y66" s="153">
        <f>SUM(X66,N66)</f>
        <v>107</v>
      </c>
    </row>
    <row r="67" spans="1:25" ht="15" customHeight="1">
      <c r="A67" s="74">
        <v>65</v>
      </c>
      <c r="B67" s="72" t="s">
        <v>57</v>
      </c>
      <c r="C67" s="75">
        <v>18</v>
      </c>
      <c r="D67" s="152">
        <f>Y67-C67</f>
        <v>89</v>
      </c>
      <c r="E67" s="37">
        <v>7</v>
      </c>
      <c r="F67" s="37">
        <v>7</v>
      </c>
      <c r="G67" s="37">
        <v>4</v>
      </c>
      <c r="H67" s="37">
        <v>6</v>
      </c>
      <c r="I67" s="37">
        <v>7</v>
      </c>
      <c r="J67" s="37">
        <v>8</v>
      </c>
      <c r="K67" s="37">
        <v>4</v>
      </c>
      <c r="L67" s="37">
        <v>4</v>
      </c>
      <c r="M67" s="37">
        <v>6</v>
      </c>
      <c r="N67" s="153">
        <f>SUM(E67:M67)</f>
        <v>53</v>
      </c>
      <c r="O67" s="37">
        <v>6</v>
      </c>
      <c r="P67" s="37">
        <v>8</v>
      </c>
      <c r="Q67" s="37">
        <v>8</v>
      </c>
      <c r="R67" s="37">
        <v>6</v>
      </c>
      <c r="S67" s="37">
        <v>7</v>
      </c>
      <c r="T67" s="37">
        <v>5</v>
      </c>
      <c r="U67" s="37">
        <v>4</v>
      </c>
      <c r="V67" s="37">
        <v>5</v>
      </c>
      <c r="W67" s="37">
        <v>5</v>
      </c>
      <c r="X67" s="153">
        <f>SUM(O67:W67)</f>
        <v>54</v>
      </c>
      <c r="Y67" s="153">
        <f>SUM(X67,N67)</f>
        <v>107</v>
      </c>
    </row>
    <row r="68" spans="1:25" ht="15" customHeight="1">
      <c r="A68" s="74">
        <v>66</v>
      </c>
      <c r="B68" s="72" t="s">
        <v>46</v>
      </c>
      <c r="C68" s="75">
        <v>15.4</v>
      </c>
      <c r="D68" s="152">
        <f>Y68-C68</f>
        <v>89.6</v>
      </c>
      <c r="E68" s="37">
        <v>8</v>
      </c>
      <c r="F68" s="37">
        <v>5</v>
      </c>
      <c r="G68" s="37">
        <v>3</v>
      </c>
      <c r="H68" s="37">
        <v>6</v>
      </c>
      <c r="I68" s="37">
        <v>5</v>
      </c>
      <c r="J68" s="37">
        <v>7</v>
      </c>
      <c r="K68" s="37">
        <v>6</v>
      </c>
      <c r="L68" s="37">
        <v>4</v>
      </c>
      <c r="M68" s="37">
        <v>7</v>
      </c>
      <c r="N68" s="153">
        <f>SUM(E68:M68)</f>
        <v>51</v>
      </c>
      <c r="O68" s="37">
        <v>7</v>
      </c>
      <c r="P68" s="37">
        <v>7</v>
      </c>
      <c r="Q68" s="37">
        <v>6</v>
      </c>
      <c r="R68" s="37">
        <v>4</v>
      </c>
      <c r="S68" s="37">
        <v>5</v>
      </c>
      <c r="T68" s="37">
        <v>7</v>
      </c>
      <c r="U68" s="37">
        <v>8</v>
      </c>
      <c r="V68" s="37">
        <v>4</v>
      </c>
      <c r="W68" s="37">
        <v>6</v>
      </c>
      <c r="X68" s="153">
        <f>SUM(O68:W68)</f>
        <v>54</v>
      </c>
      <c r="Y68" s="153">
        <f>SUM(X68,N68)</f>
        <v>105</v>
      </c>
    </row>
    <row r="69" spans="1:25" ht="15" customHeight="1">
      <c r="A69" s="74">
        <v>67</v>
      </c>
      <c r="B69" s="72" t="s">
        <v>107</v>
      </c>
      <c r="C69" s="75">
        <v>18</v>
      </c>
      <c r="D69" s="152">
        <f>Y69-C69</f>
        <v>90</v>
      </c>
      <c r="E69" s="37">
        <v>8</v>
      </c>
      <c r="F69" s="37">
        <v>8</v>
      </c>
      <c r="G69" s="37">
        <v>4</v>
      </c>
      <c r="H69" s="37">
        <v>9</v>
      </c>
      <c r="I69" s="37">
        <v>4</v>
      </c>
      <c r="J69" s="37">
        <v>6</v>
      </c>
      <c r="K69" s="37">
        <v>6</v>
      </c>
      <c r="L69" s="37">
        <v>4</v>
      </c>
      <c r="M69" s="37">
        <v>7</v>
      </c>
      <c r="N69" s="153">
        <f>SUM(E69:M69)</f>
        <v>56</v>
      </c>
      <c r="O69" s="37">
        <v>7</v>
      </c>
      <c r="P69" s="37">
        <v>5</v>
      </c>
      <c r="Q69" s="37">
        <v>5</v>
      </c>
      <c r="R69" s="37">
        <v>4</v>
      </c>
      <c r="S69" s="37">
        <v>7</v>
      </c>
      <c r="T69" s="37">
        <v>10</v>
      </c>
      <c r="U69" s="37">
        <v>5</v>
      </c>
      <c r="V69" s="37">
        <v>3</v>
      </c>
      <c r="W69" s="37">
        <v>6</v>
      </c>
      <c r="X69" s="153">
        <f>SUM(O69:W69)</f>
        <v>52</v>
      </c>
      <c r="Y69" s="153">
        <f>SUM(X69,N69)</f>
        <v>108</v>
      </c>
    </row>
    <row r="70" spans="1:25" ht="15" customHeight="1">
      <c r="A70" s="74">
        <v>68</v>
      </c>
      <c r="B70" s="72" t="s">
        <v>73</v>
      </c>
      <c r="C70" s="75">
        <v>18</v>
      </c>
      <c r="D70" s="152">
        <f>Y70-C70</f>
        <v>90</v>
      </c>
      <c r="E70" s="37">
        <v>7</v>
      </c>
      <c r="F70" s="37">
        <v>7</v>
      </c>
      <c r="G70" s="37">
        <v>8</v>
      </c>
      <c r="H70" s="37">
        <v>7</v>
      </c>
      <c r="I70" s="37">
        <v>3</v>
      </c>
      <c r="J70" s="37">
        <v>5</v>
      </c>
      <c r="K70" s="37">
        <v>6</v>
      </c>
      <c r="L70" s="37">
        <v>6</v>
      </c>
      <c r="M70" s="37">
        <v>6</v>
      </c>
      <c r="N70" s="153">
        <f>SUM(E70:M70)</f>
        <v>55</v>
      </c>
      <c r="O70" s="37">
        <v>7</v>
      </c>
      <c r="P70" s="37">
        <v>7</v>
      </c>
      <c r="Q70" s="37">
        <v>5</v>
      </c>
      <c r="R70" s="37">
        <v>4</v>
      </c>
      <c r="S70" s="37">
        <v>7</v>
      </c>
      <c r="T70" s="37">
        <v>7</v>
      </c>
      <c r="U70" s="37">
        <v>7</v>
      </c>
      <c r="V70" s="37">
        <v>3</v>
      </c>
      <c r="W70" s="37">
        <v>6</v>
      </c>
      <c r="X70" s="153">
        <f>SUM(O70:W70)</f>
        <v>53</v>
      </c>
      <c r="Y70" s="153">
        <f>SUM(X70,N70)</f>
        <v>108</v>
      </c>
    </row>
    <row r="71" spans="1:25" ht="15" customHeight="1">
      <c r="A71" s="74">
        <v>69</v>
      </c>
      <c r="B71" s="72" t="s">
        <v>116</v>
      </c>
      <c r="C71" s="75">
        <v>18</v>
      </c>
      <c r="D71" s="152">
        <f>Y71-C71</f>
        <v>91</v>
      </c>
      <c r="E71" s="37">
        <v>8</v>
      </c>
      <c r="F71" s="37">
        <v>7</v>
      </c>
      <c r="G71" s="37">
        <v>3</v>
      </c>
      <c r="H71" s="37">
        <v>4</v>
      </c>
      <c r="I71" s="37">
        <v>6</v>
      </c>
      <c r="J71" s="37">
        <v>5</v>
      </c>
      <c r="K71" s="37">
        <v>5</v>
      </c>
      <c r="L71" s="37">
        <v>9</v>
      </c>
      <c r="M71" s="37">
        <v>6</v>
      </c>
      <c r="N71" s="153">
        <f>SUM(E71:M71)</f>
        <v>53</v>
      </c>
      <c r="O71" s="37">
        <v>7</v>
      </c>
      <c r="P71" s="37">
        <v>7</v>
      </c>
      <c r="Q71" s="37">
        <v>5</v>
      </c>
      <c r="R71" s="37">
        <v>5</v>
      </c>
      <c r="S71" s="37">
        <v>8</v>
      </c>
      <c r="T71" s="37">
        <v>7</v>
      </c>
      <c r="U71" s="37">
        <v>6</v>
      </c>
      <c r="V71" s="37">
        <v>6</v>
      </c>
      <c r="W71" s="37">
        <v>5</v>
      </c>
      <c r="X71" s="153">
        <f>SUM(O71:W71)</f>
        <v>56</v>
      </c>
      <c r="Y71" s="153">
        <f>SUM(X71,N71)</f>
        <v>109</v>
      </c>
    </row>
    <row r="72" spans="1:25" ht="15" customHeight="1">
      <c r="A72" s="74">
        <v>70</v>
      </c>
      <c r="B72" s="72" t="s">
        <v>50</v>
      </c>
      <c r="C72" s="75">
        <v>18</v>
      </c>
      <c r="D72" s="152">
        <f>Y72-C72</f>
        <v>93</v>
      </c>
      <c r="E72" s="37">
        <v>7</v>
      </c>
      <c r="F72" s="37">
        <v>7</v>
      </c>
      <c r="G72" s="37">
        <v>4</v>
      </c>
      <c r="H72" s="37">
        <v>7</v>
      </c>
      <c r="I72" s="37">
        <v>5</v>
      </c>
      <c r="J72" s="37">
        <v>6</v>
      </c>
      <c r="K72" s="37">
        <v>4</v>
      </c>
      <c r="L72" s="37">
        <v>5</v>
      </c>
      <c r="M72" s="37">
        <v>6</v>
      </c>
      <c r="N72" s="153">
        <f>SUM(E72:M72)</f>
        <v>51</v>
      </c>
      <c r="O72" s="37">
        <v>8</v>
      </c>
      <c r="P72" s="37">
        <v>6</v>
      </c>
      <c r="Q72" s="37">
        <v>7</v>
      </c>
      <c r="R72" s="37">
        <v>10</v>
      </c>
      <c r="S72" s="37">
        <v>4</v>
      </c>
      <c r="T72" s="37">
        <v>6</v>
      </c>
      <c r="U72" s="37">
        <v>11</v>
      </c>
      <c r="V72" s="37">
        <v>3</v>
      </c>
      <c r="W72" s="37">
        <v>5</v>
      </c>
      <c r="X72" s="153">
        <f>SUM(O72:W72)</f>
        <v>60</v>
      </c>
      <c r="Y72" s="153">
        <f>SUM(X72,N72)</f>
        <v>111</v>
      </c>
    </row>
    <row r="73" spans="1:25" ht="15" customHeight="1">
      <c r="A73" s="74">
        <v>71</v>
      </c>
      <c r="B73" s="72" t="s">
        <v>105</v>
      </c>
      <c r="C73" s="75">
        <v>14.4</v>
      </c>
      <c r="D73" s="152">
        <f>Y73-C73</f>
        <v>93.6</v>
      </c>
      <c r="E73" s="37">
        <v>7</v>
      </c>
      <c r="F73" s="37">
        <v>5</v>
      </c>
      <c r="G73" s="37">
        <v>3</v>
      </c>
      <c r="H73" s="37">
        <v>9</v>
      </c>
      <c r="I73" s="37">
        <v>3</v>
      </c>
      <c r="J73" s="37">
        <v>9</v>
      </c>
      <c r="K73" s="37">
        <v>7</v>
      </c>
      <c r="L73" s="37">
        <v>5</v>
      </c>
      <c r="M73" s="37">
        <v>9</v>
      </c>
      <c r="N73" s="153">
        <f>SUM(E73:M73)</f>
        <v>57</v>
      </c>
      <c r="O73" s="37">
        <v>5</v>
      </c>
      <c r="P73" s="37">
        <v>4</v>
      </c>
      <c r="Q73" s="37">
        <v>10</v>
      </c>
      <c r="R73" s="37">
        <v>6</v>
      </c>
      <c r="S73" s="37">
        <v>6</v>
      </c>
      <c r="T73" s="37">
        <v>5</v>
      </c>
      <c r="U73" s="37">
        <v>5</v>
      </c>
      <c r="V73" s="37">
        <v>3</v>
      </c>
      <c r="W73" s="37">
        <v>7</v>
      </c>
      <c r="X73" s="153">
        <f>SUM(O73:W73)</f>
        <v>51</v>
      </c>
      <c r="Y73" s="153">
        <f>SUM(X73,N73)</f>
        <v>108</v>
      </c>
    </row>
    <row r="74" spans="1:25" ht="15" customHeight="1">
      <c r="A74" s="74">
        <v>72</v>
      </c>
      <c r="B74" s="72" t="s">
        <v>123</v>
      </c>
      <c r="C74" s="75">
        <v>18</v>
      </c>
      <c r="D74" s="152">
        <f>Y74-C74</f>
        <v>97</v>
      </c>
      <c r="E74" s="37">
        <v>9</v>
      </c>
      <c r="F74" s="37">
        <v>6</v>
      </c>
      <c r="G74" s="37">
        <v>6</v>
      </c>
      <c r="H74" s="37">
        <v>7</v>
      </c>
      <c r="I74" s="37">
        <v>7</v>
      </c>
      <c r="J74" s="37">
        <v>6</v>
      </c>
      <c r="K74" s="37">
        <v>5</v>
      </c>
      <c r="L74" s="37">
        <v>5</v>
      </c>
      <c r="M74" s="37">
        <v>7</v>
      </c>
      <c r="N74" s="153">
        <f>SUM(E74:M74)</f>
        <v>58</v>
      </c>
      <c r="O74" s="37">
        <v>8</v>
      </c>
      <c r="P74" s="37">
        <v>5</v>
      </c>
      <c r="Q74" s="37">
        <v>7</v>
      </c>
      <c r="R74" s="37">
        <v>4</v>
      </c>
      <c r="S74" s="37">
        <v>8</v>
      </c>
      <c r="T74" s="37">
        <v>10</v>
      </c>
      <c r="U74" s="37">
        <v>6</v>
      </c>
      <c r="V74" s="37">
        <v>4</v>
      </c>
      <c r="W74" s="37">
        <v>5</v>
      </c>
      <c r="X74" s="153">
        <f>SUM(O74:W74)</f>
        <v>57</v>
      </c>
      <c r="Y74" s="153">
        <f>SUM(X74,N74)</f>
        <v>115</v>
      </c>
    </row>
    <row r="75" spans="1:25" ht="15" customHeight="1">
      <c r="A75" s="74">
        <v>73</v>
      </c>
      <c r="B75" s="73" t="s">
        <v>38</v>
      </c>
      <c r="C75" s="75">
        <v>18</v>
      </c>
      <c r="D75" s="152">
        <f>Y75-C75</f>
        <v>99</v>
      </c>
      <c r="E75" s="37">
        <v>11</v>
      </c>
      <c r="F75" s="37">
        <v>8</v>
      </c>
      <c r="G75" s="37">
        <v>5</v>
      </c>
      <c r="H75" s="37">
        <v>6</v>
      </c>
      <c r="I75" s="37">
        <v>5</v>
      </c>
      <c r="J75" s="37">
        <v>7</v>
      </c>
      <c r="K75" s="37">
        <v>5</v>
      </c>
      <c r="L75" s="37">
        <v>6</v>
      </c>
      <c r="M75" s="37">
        <v>6</v>
      </c>
      <c r="N75" s="153">
        <f>SUM(E75:M75)</f>
        <v>59</v>
      </c>
      <c r="O75" s="37">
        <v>7</v>
      </c>
      <c r="P75" s="37">
        <v>7</v>
      </c>
      <c r="Q75" s="37">
        <v>7</v>
      </c>
      <c r="R75" s="37">
        <v>6</v>
      </c>
      <c r="S75" s="37">
        <v>8</v>
      </c>
      <c r="T75" s="37">
        <v>6</v>
      </c>
      <c r="U75" s="37">
        <v>6</v>
      </c>
      <c r="V75" s="37">
        <v>5</v>
      </c>
      <c r="W75" s="37">
        <v>6</v>
      </c>
      <c r="X75" s="153">
        <f>SUM(O75:W75)</f>
        <v>58</v>
      </c>
      <c r="Y75" s="153">
        <f>SUM(X75,N75)</f>
        <v>117</v>
      </c>
    </row>
    <row r="76" spans="1:25" ht="15" customHeight="1">
      <c r="A76" s="74">
        <v>74</v>
      </c>
      <c r="B76" s="72" t="s">
        <v>89</v>
      </c>
      <c r="C76" s="75">
        <v>18</v>
      </c>
      <c r="D76" s="152">
        <f>Y76-C76</f>
        <v>99</v>
      </c>
      <c r="E76" s="37">
        <v>8</v>
      </c>
      <c r="F76" s="37">
        <v>6</v>
      </c>
      <c r="G76" s="37">
        <v>4</v>
      </c>
      <c r="H76" s="37">
        <v>7</v>
      </c>
      <c r="I76" s="37">
        <v>5</v>
      </c>
      <c r="J76" s="37">
        <v>5</v>
      </c>
      <c r="K76" s="37">
        <v>5</v>
      </c>
      <c r="L76" s="37">
        <v>7</v>
      </c>
      <c r="M76" s="37">
        <v>8</v>
      </c>
      <c r="N76" s="153">
        <f>SUM(E76:M76)</f>
        <v>55</v>
      </c>
      <c r="O76" s="37">
        <v>7</v>
      </c>
      <c r="P76" s="37">
        <v>6</v>
      </c>
      <c r="Q76" s="37">
        <v>6</v>
      </c>
      <c r="R76" s="37">
        <v>10</v>
      </c>
      <c r="S76" s="37">
        <v>7</v>
      </c>
      <c r="T76" s="37">
        <v>8</v>
      </c>
      <c r="U76" s="37">
        <v>7</v>
      </c>
      <c r="V76" s="37">
        <v>5</v>
      </c>
      <c r="W76" s="37">
        <v>6</v>
      </c>
      <c r="X76" s="153">
        <f>SUM(O76:W76)</f>
        <v>62</v>
      </c>
      <c r="Y76" s="153">
        <f>SUM(X76,N76)</f>
        <v>117</v>
      </c>
    </row>
    <row r="77" spans="1:25" ht="15" customHeight="1">
      <c r="A77" s="74">
        <v>75</v>
      </c>
      <c r="B77" s="72" t="s">
        <v>91</v>
      </c>
      <c r="C77" s="75">
        <v>18</v>
      </c>
      <c r="D77" s="152">
        <f>Y77-C77</f>
        <v>101</v>
      </c>
      <c r="E77" s="37">
        <v>7</v>
      </c>
      <c r="F77" s="37">
        <v>7</v>
      </c>
      <c r="G77" s="37">
        <v>9</v>
      </c>
      <c r="H77" s="37">
        <v>8</v>
      </c>
      <c r="I77" s="37">
        <v>5</v>
      </c>
      <c r="J77" s="37">
        <v>5</v>
      </c>
      <c r="K77" s="37">
        <v>4</v>
      </c>
      <c r="L77" s="37">
        <v>8</v>
      </c>
      <c r="M77" s="37">
        <v>6</v>
      </c>
      <c r="N77" s="153">
        <f>SUM(E77:M77)</f>
        <v>59</v>
      </c>
      <c r="O77" s="37">
        <v>7</v>
      </c>
      <c r="P77" s="37">
        <v>7</v>
      </c>
      <c r="Q77" s="37">
        <v>7</v>
      </c>
      <c r="R77" s="37">
        <v>5</v>
      </c>
      <c r="S77" s="37">
        <v>7</v>
      </c>
      <c r="T77" s="37">
        <v>6</v>
      </c>
      <c r="U77" s="37">
        <v>8</v>
      </c>
      <c r="V77" s="37">
        <v>5</v>
      </c>
      <c r="W77" s="37">
        <v>8</v>
      </c>
      <c r="X77" s="153">
        <f>SUM(O77:W77)</f>
        <v>60</v>
      </c>
      <c r="Y77" s="153">
        <f>SUM(X77,N77)</f>
        <v>119</v>
      </c>
    </row>
    <row r="78" spans="1:25" ht="15" customHeight="1">
      <c r="A78" s="74" t="s">
        <v>125</v>
      </c>
      <c r="B78" s="72" t="s">
        <v>122</v>
      </c>
      <c r="C78" s="75">
        <v>18</v>
      </c>
      <c r="D78" s="152">
        <f>Y78-C78</f>
        <v>-18</v>
      </c>
      <c r="N78" s="153">
        <f>SUM(E78:M78)</f>
        <v>0</v>
      </c>
      <c r="X78" s="153">
        <f>SUM(O78:W78)</f>
        <v>0</v>
      </c>
      <c r="Y78" s="153">
        <f>SUM(X78,N78)</f>
        <v>0</v>
      </c>
    </row>
  </sheetData>
  <sheetProtection/>
  <mergeCells count="1">
    <mergeCell ref="A18:Y18"/>
  </mergeCells>
  <printOptions gridLines="1" horizontalCentered="1"/>
  <pageMargins left="0.1968503937007874" right="0.1968503937007874" top="0.44" bottom="0.31" header="0.17" footer="0.17"/>
  <pageSetup horizontalDpi="600" verticalDpi="600" orientation="landscape" paperSize="9" scale="98" r:id="rId1"/>
  <headerFooter alignWithMargins="0">
    <oddHeader>&amp;L&amp;"ＭＳ Ｐゴシック,太字 斜体"&amp;12&amp;U予選成績表&amp;C&amp;"ＭＳ Ｐゴシック,太字"&amp;14 &amp;F　</oddHeader>
    <oddFooter>&amp;C&amp;8ブリック＆ウッドクラブ&amp;R&amp;8競技委員会</oddFooter>
  </headerFooter>
  <rowBreaks count="1" manualBreakCount="1">
    <brk id="4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E1">
      <selection activeCell="Q1" sqref="Q1"/>
    </sheetView>
  </sheetViews>
  <sheetFormatPr defaultColWidth="9.00390625" defaultRowHeight="12.75" customHeight="1"/>
  <sheetData>
    <row r="1" spans="1:16" ht="12.75" customHeight="1" thickBot="1">
      <c r="A1" s="173" t="s">
        <v>85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5"/>
    </row>
    <row r="2" spans="1:16" ht="12.75" customHeight="1">
      <c r="A2" s="117" t="s">
        <v>61</v>
      </c>
      <c r="B2" s="82" t="s">
        <v>62</v>
      </c>
      <c r="C2" s="118"/>
      <c r="D2" s="83"/>
      <c r="E2" s="84"/>
      <c r="F2" s="118"/>
      <c r="G2" s="85"/>
      <c r="H2" s="84"/>
      <c r="I2" s="118"/>
      <c r="J2" s="85"/>
      <c r="K2" s="84"/>
      <c r="L2" s="118"/>
      <c r="M2" s="85"/>
      <c r="N2" s="84"/>
      <c r="O2" s="119"/>
      <c r="P2" s="86"/>
    </row>
    <row r="3" spans="1:16" ht="12.75" customHeight="1">
      <c r="A3" s="87"/>
      <c r="B3" s="88" t="s">
        <v>63</v>
      </c>
      <c r="C3" s="120"/>
      <c r="D3" s="89"/>
      <c r="E3" s="90"/>
      <c r="F3" s="120"/>
      <c r="G3" s="91"/>
      <c r="H3" s="90"/>
      <c r="I3" s="120"/>
      <c r="J3" s="91"/>
      <c r="K3" s="90"/>
      <c r="L3" s="120"/>
      <c r="M3" s="91"/>
      <c r="N3" s="90"/>
      <c r="O3" s="121"/>
      <c r="P3" s="92"/>
    </row>
    <row r="4" spans="1:16" ht="12.75" customHeight="1">
      <c r="A4" s="87"/>
      <c r="B4" s="88" t="s">
        <v>64</v>
      </c>
      <c r="C4" s="120"/>
      <c r="D4" s="89"/>
      <c r="E4" s="90"/>
      <c r="F4" s="120"/>
      <c r="G4" s="91"/>
      <c r="H4" s="90"/>
      <c r="I4" s="120"/>
      <c r="J4" s="91"/>
      <c r="K4" s="90"/>
      <c r="L4" s="120"/>
      <c r="M4" s="91"/>
      <c r="N4" s="90"/>
      <c r="O4" s="121"/>
      <c r="P4" s="92"/>
    </row>
    <row r="5" spans="1:16" ht="12.75" customHeight="1">
      <c r="A5" s="87"/>
      <c r="B5" s="88" t="s">
        <v>65</v>
      </c>
      <c r="C5" s="120"/>
      <c r="D5" s="89"/>
      <c r="E5" s="90"/>
      <c r="F5" s="120"/>
      <c r="G5" s="91"/>
      <c r="H5" s="90"/>
      <c r="I5" s="120"/>
      <c r="J5" s="91"/>
      <c r="K5" s="90"/>
      <c r="L5" s="120"/>
      <c r="M5" s="91"/>
      <c r="N5" s="90"/>
      <c r="O5" s="121"/>
      <c r="P5" s="92"/>
    </row>
    <row r="6" spans="1:16" ht="12.75" customHeight="1" thickBot="1">
      <c r="A6" s="112"/>
      <c r="B6" s="93" t="s">
        <v>66</v>
      </c>
      <c r="C6" s="122"/>
      <c r="D6" s="94"/>
      <c r="E6" s="95"/>
      <c r="F6" s="122"/>
      <c r="G6" s="96"/>
      <c r="H6" s="95"/>
      <c r="I6" s="122"/>
      <c r="J6" s="96"/>
      <c r="K6" s="95"/>
      <c r="L6" s="122"/>
      <c r="M6" s="96"/>
      <c r="N6" s="95"/>
      <c r="O6" s="123"/>
      <c r="P6" s="97"/>
    </row>
    <row r="7" spans="1:16" ht="12.75" customHeight="1">
      <c r="A7" s="98"/>
      <c r="B7" s="99" t="s">
        <v>67</v>
      </c>
      <c r="C7" s="124" t="s">
        <v>68</v>
      </c>
      <c r="D7" s="100" t="s">
        <v>69</v>
      </c>
      <c r="E7" s="99" t="s">
        <v>67</v>
      </c>
      <c r="F7" s="124" t="s">
        <v>68</v>
      </c>
      <c r="G7" s="100" t="s">
        <v>69</v>
      </c>
      <c r="H7" s="99" t="s">
        <v>67</v>
      </c>
      <c r="I7" s="124" t="s">
        <v>68</v>
      </c>
      <c r="J7" s="100" t="s">
        <v>69</v>
      </c>
      <c r="K7" s="99" t="s">
        <v>67</v>
      </c>
      <c r="L7" s="124" t="s">
        <v>68</v>
      </c>
      <c r="M7" s="100" t="s">
        <v>69</v>
      </c>
      <c r="N7" s="99" t="s">
        <v>67</v>
      </c>
      <c r="O7" s="124" t="s">
        <v>68</v>
      </c>
      <c r="P7" s="100" t="s">
        <v>69</v>
      </c>
    </row>
    <row r="8" spans="1:16" ht="12.75" customHeight="1">
      <c r="A8" s="125"/>
      <c r="B8" s="126" t="s">
        <v>70</v>
      </c>
      <c r="C8" s="127" t="s">
        <v>71</v>
      </c>
      <c r="D8" s="101" t="s">
        <v>72</v>
      </c>
      <c r="E8" s="126" t="s">
        <v>70</v>
      </c>
      <c r="F8" s="127" t="s">
        <v>71</v>
      </c>
      <c r="G8" s="102" t="s">
        <v>72</v>
      </c>
      <c r="H8" s="126" t="s">
        <v>70</v>
      </c>
      <c r="I8" s="127" t="s">
        <v>71</v>
      </c>
      <c r="J8" s="102" t="s">
        <v>72</v>
      </c>
      <c r="K8" s="126" t="s">
        <v>70</v>
      </c>
      <c r="L8" s="127" t="s">
        <v>71</v>
      </c>
      <c r="M8" s="102" t="s">
        <v>72</v>
      </c>
      <c r="N8" s="126" t="s">
        <v>70</v>
      </c>
      <c r="O8" s="127" t="s">
        <v>71</v>
      </c>
      <c r="P8" s="102" t="s">
        <v>72</v>
      </c>
    </row>
    <row r="9" spans="1:16" ht="12.75" customHeight="1">
      <c r="A9" s="125"/>
      <c r="B9" s="128">
        <v>0</v>
      </c>
      <c r="C9" s="129">
        <v>0</v>
      </c>
      <c r="D9" s="103">
        <v>0</v>
      </c>
      <c r="E9" s="128">
        <v>4</v>
      </c>
      <c r="F9" s="129">
        <f aca="true" t="shared" si="0" ref="F9:F48">E9*0.75</f>
        <v>3</v>
      </c>
      <c r="G9" s="104">
        <v>3</v>
      </c>
      <c r="H9" s="128">
        <v>8</v>
      </c>
      <c r="I9" s="129">
        <f aca="true" t="shared" si="1" ref="I9:I48">H9*0.75</f>
        <v>6</v>
      </c>
      <c r="J9" s="104">
        <v>6</v>
      </c>
      <c r="K9" s="128">
        <v>12</v>
      </c>
      <c r="L9" s="129">
        <f aca="true" t="shared" si="2" ref="L9:L48">K9*0.75</f>
        <v>9</v>
      </c>
      <c r="M9" s="104">
        <v>9</v>
      </c>
      <c r="N9" s="128">
        <v>16</v>
      </c>
      <c r="O9" s="129">
        <f aca="true" t="shared" si="3" ref="O9:O29">N9*0.75</f>
        <v>12</v>
      </c>
      <c r="P9" s="104">
        <v>12</v>
      </c>
    </row>
    <row r="10" spans="1:16" ht="12.75" customHeight="1">
      <c r="A10" s="125"/>
      <c r="B10" s="130">
        <v>0.1</v>
      </c>
      <c r="C10" s="131">
        <f aca="true" t="shared" si="4" ref="C10:C48">B10*0.75</f>
        <v>0.07500000000000001</v>
      </c>
      <c r="D10" s="105">
        <v>0</v>
      </c>
      <c r="E10" s="130">
        <v>4.1</v>
      </c>
      <c r="F10" s="131">
        <f t="shared" si="0"/>
        <v>3.0749999999999997</v>
      </c>
      <c r="G10" s="106">
        <v>3</v>
      </c>
      <c r="H10" s="130">
        <v>8.1</v>
      </c>
      <c r="I10" s="131">
        <f t="shared" si="1"/>
        <v>6.074999999999999</v>
      </c>
      <c r="J10" s="106">
        <v>6</v>
      </c>
      <c r="K10" s="130">
        <v>12.1</v>
      </c>
      <c r="L10" s="131">
        <f t="shared" si="2"/>
        <v>9.075</v>
      </c>
      <c r="M10" s="106">
        <v>9</v>
      </c>
      <c r="N10" s="130">
        <v>16.1</v>
      </c>
      <c r="O10" s="131">
        <f t="shared" si="3"/>
        <v>12.075000000000001</v>
      </c>
      <c r="P10" s="106">
        <v>12</v>
      </c>
    </row>
    <row r="11" spans="1:16" ht="12.75" customHeight="1">
      <c r="A11" s="125"/>
      <c r="B11" s="130">
        <v>0.2</v>
      </c>
      <c r="C11" s="131">
        <f t="shared" si="4"/>
        <v>0.15000000000000002</v>
      </c>
      <c r="D11" s="105">
        <v>0</v>
      </c>
      <c r="E11" s="130">
        <v>4.2</v>
      </c>
      <c r="F11" s="131">
        <f t="shared" si="0"/>
        <v>3.1500000000000004</v>
      </c>
      <c r="G11" s="106">
        <v>3</v>
      </c>
      <c r="H11" s="130">
        <v>8.2</v>
      </c>
      <c r="I11" s="131">
        <f t="shared" si="1"/>
        <v>6.1499999999999995</v>
      </c>
      <c r="J11" s="106">
        <v>6</v>
      </c>
      <c r="K11" s="130">
        <v>12.2</v>
      </c>
      <c r="L11" s="131">
        <f t="shared" si="2"/>
        <v>9.149999999999999</v>
      </c>
      <c r="M11" s="106">
        <v>9</v>
      </c>
      <c r="N11" s="130">
        <v>16.2</v>
      </c>
      <c r="O11" s="131">
        <f t="shared" si="3"/>
        <v>12.149999999999999</v>
      </c>
      <c r="P11" s="106">
        <v>12</v>
      </c>
    </row>
    <row r="12" spans="1:16" ht="12.75" customHeight="1">
      <c r="A12" s="125"/>
      <c r="B12" s="130">
        <v>0.3</v>
      </c>
      <c r="C12" s="131">
        <f t="shared" si="4"/>
        <v>0.22499999999999998</v>
      </c>
      <c r="D12" s="105">
        <v>0</v>
      </c>
      <c r="E12" s="130">
        <v>4.3</v>
      </c>
      <c r="F12" s="131">
        <f t="shared" si="0"/>
        <v>3.2249999999999996</v>
      </c>
      <c r="G12" s="106">
        <v>3</v>
      </c>
      <c r="H12" s="130">
        <v>8.3</v>
      </c>
      <c r="I12" s="131">
        <f t="shared" si="1"/>
        <v>6.2250000000000005</v>
      </c>
      <c r="J12" s="106">
        <v>6</v>
      </c>
      <c r="K12" s="130">
        <v>12.3</v>
      </c>
      <c r="L12" s="131">
        <f t="shared" si="2"/>
        <v>9.225000000000001</v>
      </c>
      <c r="M12" s="106">
        <v>9</v>
      </c>
      <c r="N12" s="130">
        <v>16.3</v>
      </c>
      <c r="O12" s="131">
        <f t="shared" si="3"/>
        <v>12.225000000000001</v>
      </c>
      <c r="P12" s="106">
        <v>12</v>
      </c>
    </row>
    <row r="13" spans="1:16" ht="12.75" customHeight="1">
      <c r="A13" s="125"/>
      <c r="B13" s="130">
        <v>0.4</v>
      </c>
      <c r="C13" s="131">
        <f t="shared" si="4"/>
        <v>0.30000000000000004</v>
      </c>
      <c r="D13" s="105">
        <v>0</v>
      </c>
      <c r="E13" s="130">
        <v>4.4</v>
      </c>
      <c r="F13" s="131">
        <f t="shared" si="0"/>
        <v>3.3000000000000003</v>
      </c>
      <c r="G13" s="106">
        <v>3</v>
      </c>
      <c r="H13" s="130">
        <v>8.4</v>
      </c>
      <c r="I13" s="131">
        <f t="shared" si="1"/>
        <v>6.300000000000001</v>
      </c>
      <c r="J13" s="106">
        <v>6</v>
      </c>
      <c r="K13" s="130">
        <v>12.4</v>
      </c>
      <c r="L13" s="131">
        <f t="shared" si="2"/>
        <v>9.3</v>
      </c>
      <c r="M13" s="106">
        <v>9</v>
      </c>
      <c r="N13" s="130">
        <v>16.4</v>
      </c>
      <c r="O13" s="131">
        <f t="shared" si="3"/>
        <v>12.299999999999999</v>
      </c>
      <c r="P13" s="106">
        <v>12</v>
      </c>
    </row>
    <row r="14" spans="1:16" ht="12.75" customHeight="1">
      <c r="A14" s="125"/>
      <c r="B14" s="130">
        <v>0.5</v>
      </c>
      <c r="C14" s="131">
        <f t="shared" si="4"/>
        <v>0.375</v>
      </c>
      <c r="D14" s="105">
        <v>0</v>
      </c>
      <c r="E14" s="130">
        <v>4.5</v>
      </c>
      <c r="F14" s="131">
        <f t="shared" si="0"/>
        <v>3.375</v>
      </c>
      <c r="G14" s="106">
        <v>3</v>
      </c>
      <c r="H14" s="130">
        <v>8.5</v>
      </c>
      <c r="I14" s="131">
        <f t="shared" si="1"/>
        <v>6.375</v>
      </c>
      <c r="J14" s="106">
        <v>6</v>
      </c>
      <c r="K14" s="130">
        <v>12.5</v>
      </c>
      <c r="L14" s="131">
        <f t="shared" si="2"/>
        <v>9.375</v>
      </c>
      <c r="M14" s="106">
        <v>9</v>
      </c>
      <c r="N14" s="130">
        <v>16.5</v>
      </c>
      <c r="O14" s="131">
        <f t="shared" si="3"/>
        <v>12.375</v>
      </c>
      <c r="P14" s="106">
        <v>12</v>
      </c>
    </row>
    <row r="15" spans="1:16" ht="12.75" customHeight="1">
      <c r="A15" s="125"/>
      <c r="B15" s="130">
        <v>0.6</v>
      </c>
      <c r="C15" s="131">
        <f t="shared" si="4"/>
        <v>0.44999999999999996</v>
      </c>
      <c r="D15" s="105">
        <v>0</v>
      </c>
      <c r="E15" s="130">
        <v>4.6</v>
      </c>
      <c r="F15" s="131">
        <f t="shared" si="0"/>
        <v>3.4499999999999997</v>
      </c>
      <c r="G15" s="106">
        <v>3</v>
      </c>
      <c r="H15" s="130">
        <v>8.6</v>
      </c>
      <c r="I15" s="131">
        <f t="shared" si="1"/>
        <v>6.449999999999999</v>
      </c>
      <c r="J15" s="106">
        <v>6</v>
      </c>
      <c r="K15" s="130">
        <v>12.6</v>
      </c>
      <c r="L15" s="131">
        <f t="shared" si="2"/>
        <v>9.45</v>
      </c>
      <c r="M15" s="106">
        <v>9</v>
      </c>
      <c r="N15" s="130">
        <v>16.6</v>
      </c>
      <c r="O15" s="131">
        <f t="shared" si="3"/>
        <v>12.450000000000001</v>
      </c>
      <c r="P15" s="106">
        <v>12</v>
      </c>
    </row>
    <row r="16" spans="1:16" ht="12.75" customHeight="1">
      <c r="A16" s="125"/>
      <c r="B16" s="130">
        <v>0.7</v>
      </c>
      <c r="C16" s="131">
        <f t="shared" si="4"/>
        <v>0.5249999999999999</v>
      </c>
      <c r="D16" s="105">
        <v>0</v>
      </c>
      <c r="E16" s="130">
        <v>4.7</v>
      </c>
      <c r="F16" s="131">
        <f t="shared" si="0"/>
        <v>3.5250000000000004</v>
      </c>
      <c r="G16" s="106">
        <v>3</v>
      </c>
      <c r="H16" s="130">
        <v>8.7</v>
      </c>
      <c r="I16" s="131">
        <f t="shared" si="1"/>
        <v>6.5249999999999995</v>
      </c>
      <c r="J16" s="106">
        <v>6</v>
      </c>
      <c r="K16" s="130">
        <v>12.7</v>
      </c>
      <c r="L16" s="131">
        <f t="shared" si="2"/>
        <v>9.524999999999999</v>
      </c>
      <c r="M16" s="106">
        <v>9</v>
      </c>
      <c r="N16" s="130">
        <v>16.7</v>
      </c>
      <c r="O16" s="131">
        <f t="shared" si="3"/>
        <v>12.524999999999999</v>
      </c>
      <c r="P16" s="106">
        <v>12</v>
      </c>
    </row>
    <row r="17" spans="1:16" ht="12.75" customHeight="1">
      <c r="A17" s="125"/>
      <c r="B17" s="130">
        <v>0.8</v>
      </c>
      <c r="C17" s="131">
        <f t="shared" si="4"/>
        <v>0.6000000000000001</v>
      </c>
      <c r="D17" s="105">
        <v>0</v>
      </c>
      <c r="E17" s="130">
        <v>4.8</v>
      </c>
      <c r="F17" s="131">
        <f t="shared" si="0"/>
        <v>3.5999999999999996</v>
      </c>
      <c r="G17" s="106">
        <v>3</v>
      </c>
      <c r="H17" s="130">
        <v>8.8</v>
      </c>
      <c r="I17" s="131">
        <f t="shared" si="1"/>
        <v>6.6000000000000005</v>
      </c>
      <c r="J17" s="106">
        <v>6</v>
      </c>
      <c r="K17" s="130">
        <v>12.8</v>
      </c>
      <c r="L17" s="131">
        <f t="shared" si="2"/>
        <v>9.600000000000001</v>
      </c>
      <c r="M17" s="106">
        <v>9</v>
      </c>
      <c r="N17" s="130">
        <v>16.8</v>
      </c>
      <c r="O17" s="131">
        <f t="shared" si="3"/>
        <v>12.600000000000001</v>
      </c>
      <c r="P17" s="106">
        <v>12</v>
      </c>
    </row>
    <row r="18" spans="1:16" ht="12.75" customHeight="1">
      <c r="A18" s="125"/>
      <c r="B18" s="132">
        <v>0.9</v>
      </c>
      <c r="C18" s="133">
        <f t="shared" si="4"/>
        <v>0.675</v>
      </c>
      <c r="D18" s="107">
        <v>0</v>
      </c>
      <c r="E18" s="132">
        <v>4.9</v>
      </c>
      <c r="F18" s="133">
        <f t="shared" si="0"/>
        <v>3.6750000000000003</v>
      </c>
      <c r="G18" s="108">
        <v>3</v>
      </c>
      <c r="H18" s="132">
        <v>8.9</v>
      </c>
      <c r="I18" s="133">
        <f t="shared" si="1"/>
        <v>6.675000000000001</v>
      </c>
      <c r="J18" s="108">
        <v>6</v>
      </c>
      <c r="K18" s="132">
        <v>12.9</v>
      </c>
      <c r="L18" s="133">
        <f t="shared" si="2"/>
        <v>9.675</v>
      </c>
      <c r="M18" s="108">
        <v>9</v>
      </c>
      <c r="N18" s="132">
        <v>16.9</v>
      </c>
      <c r="O18" s="133">
        <f t="shared" si="3"/>
        <v>12.674999999999999</v>
      </c>
      <c r="P18" s="108">
        <v>12</v>
      </c>
    </row>
    <row r="19" spans="1:16" ht="12.75" customHeight="1">
      <c r="A19" s="125"/>
      <c r="B19" s="128">
        <v>1</v>
      </c>
      <c r="C19" s="129">
        <f t="shared" si="4"/>
        <v>0.75</v>
      </c>
      <c r="D19" s="103">
        <v>0</v>
      </c>
      <c r="E19" s="128">
        <v>5</v>
      </c>
      <c r="F19" s="129">
        <f t="shared" si="0"/>
        <v>3.75</v>
      </c>
      <c r="G19" s="104">
        <v>3</v>
      </c>
      <c r="H19" s="128">
        <v>9</v>
      </c>
      <c r="I19" s="129">
        <f t="shared" si="1"/>
        <v>6.75</v>
      </c>
      <c r="J19" s="104">
        <v>6</v>
      </c>
      <c r="K19" s="128">
        <v>13</v>
      </c>
      <c r="L19" s="129">
        <f t="shared" si="2"/>
        <v>9.75</v>
      </c>
      <c r="M19" s="104">
        <v>9</v>
      </c>
      <c r="N19" s="128">
        <v>17</v>
      </c>
      <c r="O19" s="129">
        <f t="shared" si="3"/>
        <v>12.75</v>
      </c>
      <c r="P19" s="104">
        <v>12</v>
      </c>
    </row>
    <row r="20" spans="1:16" ht="12.75" customHeight="1">
      <c r="A20" s="125"/>
      <c r="B20" s="130">
        <v>1.1</v>
      </c>
      <c r="C20" s="131">
        <f t="shared" si="4"/>
        <v>0.8250000000000001</v>
      </c>
      <c r="D20" s="105">
        <v>0</v>
      </c>
      <c r="E20" s="130">
        <v>5.1</v>
      </c>
      <c r="F20" s="131">
        <f t="shared" si="0"/>
        <v>3.8249999999999997</v>
      </c>
      <c r="G20" s="106">
        <v>3</v>
      </c>
      <c r="H20" s="130">
        <v>9.1</v>
      </c>
      <c r="I20" s="131">
        <f t="shared" si="1"/>
        <v>6.824999999999999</v>
      </c>
      <c r="J20" s="106">
        <v>6</v>
      </c>
      <c r="K20" s="130">
        <v>13.1</v>
      </c>
      <c r="L20" s="131">
        <f t="shared" si="2"/>
        <v>9.825</v>
      </c>
      <c r="M20" s="106">
        <v>9</v>
      </c>
      <c r="N20" s="130">
        <v>17.1</v>
      </c>
      <c r="O20" s="131">
        <f t="shared" si="3"/>
        <v>12.825000000000001</v>
      </c>
      <c r="P20" s="106">
        <v>12</v>
      </c>
    </row>
    <row r="21" spans="1:16" ht="12.75" customHeight="1">
      <c r="A21" s="125"/>
      <c r="B21" s="130">
        <v>1.2</v>
      </c>
      <c r="C21" s="131">
        <f t="shared" si="4"/>
        <v>0.8999999999999999</v>
      </c>
      <c r="D21" s="105">
        <v>0</v>
      </c>
      <c r="E21" s="130">
        <v>5.2</v>
      </c>
      <c r="F21" s="131">
        <f t="shared" si="0"/>
        <v>3.9000000000000004</v>
      </c>
      <c r="G21" s="106">
        <v>3</v>
      </c>
      <c r="H21" s="130">
        <v>9.2</v>
      </c>
      <c r="I21" s="131">
        <f t="shared" si="1"/>
        <v>6.8999999999999995</v>
      </c>
      <c r="J21" s="106">
        <v>6</v>
      </c>
      <c r="K21" s="130">
        <v>13.2</v>
      </c>
      <c r="L21" s="131">
        <f t="shared" si="2"/>
        <v>9.899999999999999</v>
      </c>
      <c r="M21" s="106">
        <v>9</v>
      </c>
      <c r="N21" s="130">
        <v>17.2</v>
      </c>
      <c r="O21" s="131">
        <f t="shared" si="3"/>
        <v>12.899999999999999</v>
      </c>
      <c r="P21" s="106">
        <v>12</v>
      </c>
    </row>
    <row r="22" spans="1:16" ht="12.75" customHeight="1">
      <c r="A22" s="125"/>
      <c r="B22" s="130">
        <v>1.3</v>
      </c>
      <c r="C22" s="131">
        <f t="shared" si="4"/>
        <v>0.9750000000000001</v>
      </c>
      <c r="D22" s="105">
        <v>0</v>
      </c>
      <c r="E22" s="130">
        <v>5.3</v>
      </c>
      <c r="F22" s="131">
        <f t="shared" si="0"/>
        <v>3.9749999999999996</v>
      </c>
      <c r="G22" s="106">
        <v>3</v>
      </c>
      <c r="H22" s="130">
        <v>9.3</v>
      </c>
      <c r="I22" s="131">
        <f t="shared" si="1"/>
        <v>6.9750000000000005</v>
      </c>
      <c r="J22" s="106">
        <v>6</v>
      </c>
      <c r="K22" s="130">
        <v>13.3</v>
      </c>
      <c r="L22" s="131">
        <f t="shared" si="2"/>
        <v>9.975000000000001</v>
      </c>
      <c r="M22" s="106">
        <v>9</v>
      </c>
      <c r="N22" s="130">
        <v>17.3</v>
      </c>
      <c r="O22" s="131">
        <f t="shared" si="3"/>
        <v>12.975000000000001</v>
      </c>
      <c r="P22" s="106">
        <v>12</v>
      </c>
    </row>
    <row r="23" spans="1:16" ht="12.75" customHeight="1">
      <c r="A23" s="125"/>
      <c r="B23" s="130">
        <v>1.4</v>
      </c>
      <c r="C23" s="131">
        <f t="shared" si="4"/>
        <v>1.0499999999999998</v>
      </c>
      <c r="D23" s="105">
        <v>1</v>
      </c>
      <c r="E23" s="130">
        <v>5.4</v>
      </c>
      <c r="F23" s="131">
        <f t="shared" si="0"/>
        <v>4.050000000000001</v>
      </c>
      <c r="G23" s="106">
        <v>4</v>
      </c>
      <c r="H23" s="130">
        <v>9.4</v>
      </c>
      <c r="I23" s="131">
        <f t="shared" si="1"/>
        <v>7.050000000000001</v>
      </c>
      <c r="J23" s="106">
        <v>7</v>
      </c>
      <c r="K23" s="130">
        <v>13.4</v>
      </c>
      <c r="L23" s="131">
        <f t="shared" si="2"/>
        <v>10.05</v>
      </c>
      <c r="M23" s="106">
        <v>10</v>
      </c>
      <c r="N23" s="130">
        <v>17.4</v>
      </c>
      <c r="O23" s="131">
        <f t="shared" si="3"/>
        <v>13.049999999999999</v>
      </c>
      <c r="P23" s="106">
        <v>13</v>
      </c>
    </row>
    <row r="24" spans="1:16" ht="12.75" customHeight="1">
      <c r="A24" s="125"/>
      <c r="B24" s="130">
        <v>1.5</v>
      </c>
      <c r="C24" s="131">
        <f t="shared" si="4"/>
        <v>1.125</v>
      </c>
      <c r="D24" s="105">
        <v>1</v>
      </c>
      <c r="E24" s="130">
        <v>5.5</v>
      </c>
      <c r="F24" s="131">
        <f t="shared" si="0"/>
        <v>4.125</v>
      </c>
      <c r="G24" s="106">
        <v>4</v>
      </c>
      <c r="H24" s="130">
        <v>9.5</v>
      </c>
      <c r="I24" s="131">
        <f t="shared" si="1"/>
        <v>7.125</v>
      </c>
      <c r="J24" s="106">
        <v>7</v>
      </c>
      <c r="K24" s="130">
        <v>13.5</v>
      </c>
      <c r="L24" s="131">
        <f t="shared" si="2"/>
        <v>10.125</v>
      </c>
      <c r="M24" s="106">
        <v>10</v>
      </c>
      <c r="N24" s="130">
        <v>17.5</v>
      </c>
      <c r="O24" s="131">
        <f t="shared" si="3"/>
        <v>13.125</v>
      </c>
      <c r="P24" s="106">
        <v>13</v>
      </c>
    </row>
    <row r="25" spans="1:16" ht="12.75" customHeight="1">
      <c r="A25" s="125"/>
      <c r="B25" s="130">
        <v>1.6</v>
      </c>
      <c r="C25" s="131">
        <f t="shared" si="4"/>
        <v>1.2000000000000002</v>
      </c>
      <c r="D25" s="105">
        <v>1</v>
      </c>
      <c r="E25" s="130">
        <v>5.6</v>
      </c>
      <c r="F25" s="131">
        <f t="shared" si="0"/>
        <v>4.199999999999999</v>
      </c>
      <c r="G25" s="106">
        <v>4</v>
      </c>
      <c r="H25" s="130">
        <v>9.6</v>
      </c>
      <c r="I25" s="131">
        <f t="shared" si="1"/>
        <v>7.199999999999999</v>
      </c>
      <c r="J25" s="106">
        <v>7</v>
      </c>
      <c r="K25" s="130">
        <v>13.6</v>
      </c>
      <c r="L25" s="131">
        <f t="shared" si="2"/>
        <v>10.2</v>
      </c>
      <c r="M25" s="106">
        <v>10</v>
      </c>
      <c r="N25" s="130">
        <v>17.6</v>
      </c>
      <c r="O25" s="131">
        <f t="shared" si="3"/>
        <v>13.200000000000001</v>
      </c>
      <c r="P25" s="106">
        <v>13</v>
      </c>
    </row>
    <row r="26" spans="1:16" ht="12.75" customHeight="1">
      <c r="A26" s="125"/>
      <c r="B26" s="130">
        <v>1.7</v>
      </c>
      <c r="C26" s="131">
        <f t="shared" si="4"/>
        <v>1.275</v>
      </c>
      <c r="D26" s="105">
        <v>1</v>
      </c>
      <c r="E26" s="130">
        <v>5.7</v>
      </c>
      <c r="F26" s="131">
        <f t="shared" si="0"/>
        <v>4.275</v>
      </c>
      <c r="G26" s="106">
        <v>4</v>
      </c>
      <c r="H26" s="130">
        <v>9.7</v>
      </c>
      <c r="I26" s="131">
        <f t="shared" si="1"/>
        <v>7.2749999999999995</v>
      </c>
      <c r="J26" s="106">
        <v>7</v>
      </c>
      <c r="K26" s="130">
        <v>13.7</v>
      </c>
      <c r="L26" s="131">
        <f t="shared" si="2"/>
        <v>10.274999999999999</v>
      </c>
      <c r="M26" s="106">
        <v>10</v>
      </c>
      <c r="N26" s="130">
        <v>17.7</v>
      </c>
      <c r="O26" s="131">
        <f t="shared" si="3"/>
        <v>13.274999999999999</v>
      </c>
      <c r="P26" s="106">
        <v>13</v>
      </c>
    </row>
    <row r="27" spans="1:16" ht="12.75" customHeight="1">
      <c r="A27" s="125"/>
      <c r="B27" s="130">
        <v>1.8</v>
      </c>
      <c r="C27" s="131">
        <f t="shared" si="4"/>
        <v>1.35</v>
      </c>
      <c r="D27" s="105">
        <v>1</v>
      </c>
      <c r="E27" s="130">
        <v>5.8</v>
      </c>
      <c r="F27" s="131">
        <f t="shared" si="0"/>
        <v>4.35</v>
      </c>
      <c r="G27" s="106">
        <v>4</v>
      </c>
      <c r="H27" s="130">
        <v>9.8</v>
      </c>
      <c r="I27" s="131">
        <f t="shared" si="1"/>
        <v>7.3500000000000005</v>
      </c>
      <c r="J27" s="106">
        <v>7</v>
      </c>
      <c r="K27" s="130">
        <v>13.8</v>
      </c>
      <c r="L27" s="131">
        <f t="shared" si="2"/>
        <v>10.350000000000001</v>
      </c>
      <c r="M27" s="106">
        <v>10</v>
      </c>
      <c r="N27" s="130">
        <v>17.8</v>
      </c>
      <c r="O27" s="131">
        <f t="shared" si="3"/>
        <v>13.350000000000001</v>
      </c>
      <c r="P27" s="106">
        <v>13</v>
      </c>
    </row>
    <row r="28" spans="1:16" ht="12.75" customHeight="1">
      <c r="A28" s="125"/>
      <c r="B28" s="132">
        <v>1.9</v>
      </c>
      <c r="C28" s="133">
        <f t="shared" si="4"/>
        <v>1.4249999999999998</v>
      </c>
      <c r="D28" s="107">
        <v>1</v>
      </c>
      <c r="E28" s="132">
        <v>5.9</v>
      </c>
      <c r="F28" s="133">
        <f t="shared" si="0"/>
        <v>4.425000000000001</v>
      </c>
      <c r="G28" s="108">
        <v>4</v>
      </c>
      <c r="H28" s="132">
        <v>9.9</v>
      </c>
      <c r="I28" s="133">
        <f t="shared" si="1"/>
        <v>7.425000000000001</v>
      </c>
      <c r="J28" s="108">
        <v>7</v>
      </c>
      <c r="K28" s="132">
        <v>13.9</v>
      </c>
      <c r="L28" s="133">
        <f t="shared" si="2"/>
        <v>10.425</v>
      </c>
      <c r="M28" s="108">
        <v>10</v>
      </c>
      <c r="N28" s="132">
        <v>17.9</v>
      </c>
      <c r="O28" s="133">
        <f t="shared" si="3"/>
        <v>13.424999999999999</v>
      </c>
      <c r="P28" s="108">
        <v>13</v>
      </c>
    </row>
    <row r="29" spans="1:16" ht="12.75" customHeight="1">
      <c r="A29" s="125"/>
      <c r="B29" s="128">
        <v>2</v>
      </c>
      <c r="C29" s="129">
        <f t="shared" si="4"/>
        <v>1.5</v>
      </c>
      <c r="D29" s="103">
        <v>1</v>
      </c>
      <c r="E29" s="128">
        <v>6</v>
      </c>
      <c r="F29" s="129">
        <f t="shared" si="0"/>
        <v>4.5</v>
      </c>
      <c r="G29" s="104">
        <v>4</v>
      </c>
      <c r="H29" s="128">
        <v>10</v>
      </c>
      <c r="I29" s="129">
        <f t="shared" si="1"/>
        <v>7.5</v>
      </c>
      <c r="J29" s="104">
        <v>7</v>
      </c>
      <c r="K29" s="128">
        <v>14</v>
      </c>
      <c r="L29" s="129">
        <f t="shared" si="2"/>
        <v>10.5</v>
      </c>
      <c r="M29" s="104">
        <v>10</v>
      </c>
      <c r="N29" s="128">
        <v>18</v>
      </c>
      <c r="O29" s="129">
        <f t="shared" si="3"/>
        <v>13.5</v>
      </c>
      <c r="P29" s="104">
        <v>13</v>
      </c>
    </row>
    <row r="30" spans="1:16" ht="12.75" customHeight="1">
      <c r="A30" s="125"/>
      <c r="B30" s="130">
        <v>2.1</v>
      </c>
      <c r="C30" s="131">
        <f t="shared" si="4"/>
        <v>1.5750000000000002</v>
      </c>
      <c r="D30" s="105">
        <v>1</v>
      </c>
      <c r="E30" s="130">
        <v>6.1</v>
      </c>
      <c r="F30" s="131">
        <f t="shared" si="0"/>
        <v>4.574999999999999</v>
      </c>
      <c r="G30" s="106">
        <v>4</v>
      </c>
      <c r="H30" s="130">
        <v>10.1</v>
      </c>
      <c r="I30" s="131">
        <f t="shared" si="1"/>
        <v>7.574999999999999</v>
      </c>
      <c r="J30" s="106">
        <v>7</v>
      </c>
      <c r="K30" s="130">
        <v>14.1</v>
      </c>
      <c r="L30" s="131">
        <f t="shared" si="2"/>
        <v>10.575</v>
      </c>
      <c r="M30" s="106">
        <v>10</v>
      </c>
      <c r="N30" s="130"/>
      <c r="O30" s="134"/>
      <c r="P30" s="109"/>
    </row>
    <row r="31" spans="1:16" ht="12.75" customHeight="1">
      <c r="A31" s="125"/>
      <c r="B31" s="130">
        <v>2.2</v>
      </c>
      <c r="C31" s="131">
        <f t="shared" si="4"/>
        <v>1.6500000000000001</v>
      </c>
      <c r="D31" s="105">
        <v>1</v>
      </c>
      <c r="E31" s="130">
        <v>6.2</v>
      </c>
      <c r="F31" s="131">
        <f t="shared" si="0"/>
        <v>4.65</v>
      </c>
      <c r="G31" s="106">
        <v>4</v>
      </c>
      <c r="H31" s="130">
        <v>10.2</v>
      </c>
      <c r="I31" s="131">
        <f t="shared" si="1"/>
        <v>7.6499999999999995</v>
      </c>
      <c r="J31" s="106">
        <v>7</v>
      </c>
      <c r="K31" s="130">
        <v>14.2</v>
      </c>
      <c r="L31" s="131">
        <f t="shared" si="2"/>
        <v>10.649999999999999</v>
      </c>
      <c r="M31" s="106">
        <v>10</v>
      </c>
      <c r="N31" s="130"/>
      <c r="O31" s="134"/>
      <c r="P31" s="109"/>
    </row>
    <row r="32" spans="1:16" ht="12.75" customHeight="1">
      <c r="A32" s="125"/>
      <c r="B32" s="130">
        <v>2.3</v>
      </c>
      <c r="C32" s="131">
        <f t="shared" si="4"/>
        <v>1.7249999999999999</v>
      </c>
      <c r="D32" s="105">
        <v>1</v>
      </c>
      <c r="E32" s="130">
        <v>6.3</v>
      </c>
      <c r="F32" s="131">
        <f t="shared" si="0"/>
        <v>4.725</v>
      </c>
      <c r="G32" s="106">
        <v>4</v>
      </c>
      <c r="H32" s="130">
        <v>10.3</v>
      </c>
      <c r="I32" s="131">
        <f t="shared" si="1"/>
        <v>7.7250000000000005</v>
      </c>
      <c r="J32" s="106">
        <v>7</v>
      </c>
      <c r="K32" s="130">
        <v>14.3</v>
      </c>
      <c r="L32" s="131">
        <f t="shared" si="2"/>
        <v>10.725000000000001</v>
      </c>
      <c r="M32" s="106">
        <v>10</v>
      </c>
      <c r="N32" s="130"/>
      <c r="O32" s="134"/>
      <c r="P32" s="109"/>
    </row>
    <row r="33" spans="1:16" ht="12.75" customHeight="1">
      <c r="A33" s="125"/>
      <c r="B33" s="130">
        <v>2.4</v>
      </c>
      <c r="C33" s="131">
        <f t="shared" si="4"/>
        <v>1.7999999999999998</v>
      </c>
      <c r="D33" s="105">
        <v>1</v>
      </c>
      <c r="E33" s="130">
        <v>6.4</v>
      </c>
      <c r="F33" s="131">
        <f t="shared" si="0"/>
        <v>4.800000000000001</v>
      </c>
      <c r="G33" s="106">
        <v>4</v>
      </c>
      <c r="H33" s="130">
        <v>10.4</v>
      </c>
      <c r="I33" s="131">
        <f t="shared" si="1"/>
        <v>7.800000000000001</v>
      </c>
      <c r="J33" s="106">
        <v>7</v>
      </c>
      <c r="K33" s="130">
        <v>14.4</v>
      </c>
      <c r="L33" s="131">
        <f t="shared" si="2"/>
        <v>10.8</v>
      </c>
      <c r="M33" s="106">
        <v>10</v>
      </c>
      <c r="N33" s="130"/>
      <c r="O33" s="134"/>
      <c r="P33" s="109"/>
    </row>
    <row r="34" spans="1:16" ht="12.75" customHeight="1">
      <c r="A34" s="125"/>
      <c r="B34" s="130">
        <v>2.5</v>
      </c>
      <c r="C34" s="131">
        <f t="shared" si="4"/>
        <v>1.875</v>
      </c>
      <c r="D34" s="105">
        <v>1</v>
      </c>
      <c r="E34" s="130">
        <v>6.5</v>
      </c>
      <c r="F34" s="131">
        <f t="shared" si="0"/>
        <v>4.875</v>
      </c>
      <c r="G34" s="106">
        <v>4</v>
      </c>
      <c r="H34" s="130">
        <v>10.5</v>
      </c>
      <c r="I34" s="131">
        <f t="shared" si="1"/>
        <v>7.875</v>
      </c>
      <c r="J34" s="106">
        <v>7</v>
      </c>
      <c r="K34" s="130">
        <v>14.5</v>
      </c>
      <c r="L34" s="131">
        <f t="shared" si="2"/>
        <v>10.875</v>
      </c>
      <c r="M34" s="106">
        <v>10</v>
      </c>
      <c r="N34" s="130"/>
      <c r="O34" s="134"/>
      <c r="P34" s="109"/>
    </row>
    <row r="35" spans="1:16" ht="12.75" customHeight="1">
      <c r="A35" s="125"/>
      <c r="B35" s="130">
        <v>2.6</v>
      </c>
      <c r="C35" s="131">
        <f t="shared" si="4"/>
        <v>1.9500000000000002</v>
      </c>
      <c r="D35" s="105">
        <v>1</v>
      </c>
      <c r="E35" s="130">
        <v>6.6</v>
      </c>
      <c r="F35" s="131">
        <f t="shared" si="0"/>
        <v>4.949999999999999</v>
      </c>
      <c r="G35" s="106">
        <v>4</v>
      </c>
      <c r="H35" s="130">
        <v>10.6</v>
      </c>
      <c r="I35" s="131">
        <f t="shared" si="1"/>
        <v>7.949999999999999</v>
      </c>
      <c r="J35" s="106">
        <v>7</v>
      </c>
      <c r="K35" s="130">
        <v>14.6</v>
      </c>
      <c r="L35" s="131">
        <f t="shared" si="2"/>
        <v>10.95</v>
      </c>
      <c r="M35" s="106">
        <v>10</v>
      </c>
      <c r="N35" s="130"/>
      <c r="O35" s="134"/>
      <c r="P35" s="109"/>
    </row>
    <row r="36" spans="1:16" ht="12.75" customHeight="1">
      <c r="A36" s="125"/>
      <c r="B36" s="130">
        <v>2.7</v>
      </c>
      <c r="C36" s="131">
        <f t="shared" si="4"/>
        <v>2.0250000000000004</v>
      </c>
      <c r="D36" s="105">
        <v>2</v>
      </c>
      <c r="E36" s="130">
        <v>6.7</v>
      </c>
      <c r="F36" s="131">
        <f t="shared" si="0"/>
        <v>5.025</v>
      </c>
      <c r="G36" s="106">
        <v>5</v>
      </c>
      <c r="H36" s="130">
        <v>10.7</v>
      </c>
      <c r="I36" s="131">
        <f t="shared" si="1"/>
        <v>8.024999999999999</v>
      </c>
      <c r="J36" s="106">
        <v>8</v>
      </c>
      <c r="K36" s="130">
        <v>14.7</v>
      </c>
      <c r="L36" s="131">
        <f t="shared" si="2"/>
        <v>11.024999999999999</v>
      </c>
      <c r="M36" s="106">
        <v>11</v>
      </c>
      <c r="N36" s="130"/>
      <c r="O36" s="134"/>
      <c r="P36" s="109"/>
    </row>
    <row r="37" spans="1:16" ht="12.75" customHeight="1">
      <c r="A37" s="125"/>
      <c r="B37" s="130">
        <v>2.8</v>
      </c>
      <c r="C37" s="131">
        <f t="shared" si="4"/>
        <v>2.0999999999999996</v>
      </c>
      <c r="D37" s="105">
        <v>2</v>
      </c>
      <c r="E37" s="130">
        <v>6.8</v>
      </c>
      <c r="F37" s="131">
        <f t="shared" si="0"/>
        <v>5.1</v>
      </c>
      <c r="G37" s="106">
        <v>5</v>
      </c>
      <c r="H37" s="130">
        <v>10.8</v>
      </c>
      <c r="I37" s="131">
        <f t="shared" si="1"/>
        <v>8.100000000000001</v>
      </c>
      <c r="J37" s="106">
        <v>8</v>
      </c>
      <c r="K37" s="130">
        <v>14.8</v>
      </c>
      <c r="L37" s="131">
        <f t="shared" si="2"/>
        <v>11.100000000000001</v>
      </c>
      <c r="M37" s="106">
        <v>11</v>
      </c>
      <c r="N37" s="130"/>
      <c r="O37" s="134"/>
      <c r="P37" s="109"/>
    </row>
    <row r="38" spans="1:16" ht="12.75" customHeight="1">
      <c r="A38" s="125"/>
      <c r="B38" s="132">
        <v>2.9</v>
      </c>
      <c r="C38" s="133">
        <f t="shared" si="4"/>
        <v>2.175</v>
      </c>
      <c r="D38" s="107">
        <v>2</v>
      </c>
      <c r="E38" s="132">
        <v>6.9</v>
      </c>
      <c r="F38" s="133">
        <f t="shared" si="0"/>
        <v>5.175000000000001</v>
      </c>
      <c r="G38" s="108">
        <v>5</v>
      </c>
      <c r="H38" s="132">
        <v>10.9</v>
      </c>
      <c r="I38" s="133">
        <f t="shared" si="1"/>
        <v>8.175</v>
      </c>
      <c r="J38" s="108">
        <v>8</v>
      </c>
      <c r="K38" s="132">
        <v>14.9</v>
      </c>
      <c r="L38" s="133">
        <f t="shared" si="2"/>
        <v>11.175</v>
      </c>
      <c r="M38" s="108">
        <v>11</v>
      </c>
      <c r="N38" s="132"/>
      <c r="O38" s="135"/>
      <c r="P38" s="110"/>
    </row>
    <row r="39" spans="1:16" ht="12.75" customHeight="1">
      <c r="A39" s="125"/>
      <c r="B39" s="128">
        <v>3</v>
      </c>
      <c r="C39" s="129">
        <f t="shared" si="4"/>
        <v>2.25</v>
      </c>
      <c r="D39" s="103">
        <v>2</v>
      </c>
      <c r="E39" s="128">
        <v>7</v>
      </c>
      <c r="F39" s="129">
        <f t="shared" si="0"/>
        <v>5.25</v>
      </c>
      <c r="G39" s="104">
        <v>5</v>
      </c>
      <c r="H39" s="128">
        <v>11</v>
      </c>
      <c r="I39" s="129">
        <f t="shared" si="1"/>
        <v>8.25</v>
      </c>
      <c r="J39" s="104">
        <v>8</v>
      </c>
      <c r="K39" s="128">
        <v>15</v>
      </c>
      <c r="L39" s="129">
        <f t="shared" si="2"/>
        <v>11.25</v>
      </c>
      <c r="M39" s="104">
        <v>11</v>
      </c>
      <c r="N39" s="128"/>
      <c r="O39" s="136"/>
      <c r="P39" s="111"/>
    </row>
    <row r="40" spans="1:16" ht="12.75" customHeight="1">
      <c r="A40" s="125"/>
      <c r="B40" s="130">
        <v>3.1</v>
      </c>
      <c r="C40" s="131">
        <f t="shared" si="4"/>
        <v>2.325</v>
      </c>
      <c r="D40" s="105">
        <v>2</v>
      </c>
      <c r="E40" s="130">
        <v>7.1</v>
      </c>
      <c r="F40" s="131">
        <f t="shared" si="0"/>
        <v>5.324999999999999</v>
      </c>
      <c r="G40" s="106">
        <v>5</v>
      </c>
      <c r="H40" s="130">
        <v>11.1</v>
      </c>
      <c r="I40" s="131">
        <f t="shared" si="1"/>
        <v>8.325</v>
      </c>
      <c r="J40" s="106">
        <v>8</v>
      </c>
      <c r="K40" s="130">
        <v>15.1</v>
      </c>
      <c r="L40" s="131">
        <f t="shared" si="2"/>
        <v>11.325</v>
      </c>
      <c r="M40" s="106">
        <v>11</v>
      </c>
      <c r="N40" s="130"/>
      <c r="O40" s="134"/>
      <c r="P40" s="109"/>
    </row>
    <row r="41" spans="1:16" ht="12.75" customHeight="1">
      <c r="A41" s="125"/>
      <c r="B41" s="130">
        <v>3.2</v>
      </c>
      <c r="C41" s="131">
        <f t="shared" si="4"/>
        <v>2.4000000000000004</v>
      </c>
      <c r="D41" s="105">
        <v>2</v>
      </c>
      <c r="E41" s="130">
        <v>7.2</v>
      </c>
      <c r="F41" s="131">
        <f t="shared" si="0"/>
        <v>5.4</v>
      </c>
      <c r="G41" s="106">
        <v>5</v>
      </c>
      <c r="H41" s="130">
        <v>11.2</v>
      </c>
      <c r="I41" s="131">
        <f t="shared" si="1"/>
        <v>8.399999999999999</v>
      </c>
      <c r="J41" s="106">
        <v>8</v>
      </c>
      <c r="K41" s="130">
        <v>15.2</v>
      </c>
      <c r="L41" s="131">
        <f t="shared" si="2"/>
        <v>11.399999999999999</v>
      </c>
      <c r="M41" s="106">
        <v>11</v>
      </c>
      <c r="N41" s="130"/>
      <c r="O41" s="134"/>
      <c r="P41" s="109"/>
    </row>
    <row r="42" spans="1:16" ht="12.75" customHeight="1">
      <c r="A42" s="125"/>
      <c r="B42" s="130">
        <v>3.3</v>
      </c>
      <c r="C42" s="131">
        <f t="shared" si="4"/>
        <v>2.4749999999999996</v>
      </c>
      <c r="D42" s="105">
        <v>2</v>
      </c>
      <c r="E42" s="130">
        <v>7.3</v>
      </c>
      <c r="F42" s="131">
        <f t="shared" si="0"/>
        <v>5.475</v>
      </c>
      <c r="G42" s="106">
        <v>5</v>
      </c>
      <c r="H42" s="130">
        <v>11.3</v>
      </c>
      <c r="I42" s="131">
        <f t="shared" si="1"/>
        <v>8.475000000000001</v>
      </c>
      <c r="J42" s="106">
        <v>8</v>
      </c>
      <c r="K42" s="130">
        <v>15.3</v>
      </c>
      <c r="L42" s="131">
        <f t="shared" si="2"/>
        <v>11.475000000000001</v>
      </c>
      <c r="M42" s="106">
        <v>11</v>
      </c>
      <c r="N42" s="130"/>
      <c r="O42" s="134"/>
      <c r="P42" s="109"/>
    </row>
    <row r="43" spans="1:16" ht="12.75" customHeight="1">
      <c r="A43" s="125"/>
      <c r="B43" s="130">
        <v>3.4</v>
      </c>
      <c r="C43" s="131">
        <f t="shared" si="4"/>
        <v>2.55</v>
      </c>
      <c r="D43" s="105">
        <v>2</v>
      </c>
      <c r="E43" s="130">
        <v>7.4</v>
      </c>
      <c r="F43" s="131">
        <f t="shared" si="0"/>
        <v>5.550000000000001</v>
      </c>
      <c r="G43" s="106">
        <v>5</v>
      </c>
      <c r="H43" s="130">
        <v>11.4</v>
      </c>
      <c r="I43" s="131">
        <f t="shared" si="1"/>
        <v>8.55</v>
      </c>
      <c r="J43" s="106">
        <v>8</v>
      </c>
      <c r="K43" s="130">
        <v>15.4</v>
      </c>
      <c r="L43" s="131">
        <f t="shared" si="2"/>
        <v>11.55</v>
      </c>
      <c r="M43" s="106">
        <v>11</v>
      </c>
      <c r="N43" s="130"/>
      <c r="O43" s="134"/>
      <c r="P43" s="109"/>
    </row>
    <row r="44" spans="1:16" ht="12.75" customHeight="1">
      <c r="A44" s="125"/>
      <c r="B44" s="130">
        <v>3.5</v>
      </c>
      <c r="C44" s="131">
        <f t="shared" si="4"/>
        <v>2.625</v>
      </c>
      <c r="D44" s="105">
        <v>2</v>
      </c>
      <c r="E44" s="130">
        <v>7.5</v>
      </c>
      <c r="F44" s="131">
        <f t="shared" si="0"/>
        <v>5.625</v>
      </c>
      <c r="G44" s="106">
        <v>5</v>
      </c>
      <c r="H44" s="130">
        <v>11.5</v>
      </c>
      <c r="I44" s="131">
        <f t="shared" si="1"/>
        <v>8.625</v>
      </c>
      <c r="J44" s="106">
        <v>8</v>
      </c>
      <c r="K44" s="130">
        <v>15.5</v>
      </c>
      <c r="L44" s="131">
        <f t="shared" si="2"/>
        <v>11.625</v>
      </c>
      <c r="M44" s="106">
        <v>11</v>
      </c>
      <c r="N44" s="130"/>
      <c r="O44" s="134"/>
      <c r="P44" s="109"/>
    </row>
    <row r="45" spans="1:16" ht="12.75" customHeight="1">
      <c r="A45" s="125"/>
      <c r="B45" s="130">
        <v>3.6</v>
      </c>
      <c r="C45" s="131">
        <f t="shared" si="4"/>
        <v>2.7</v>
      </c>
      <c r="D45" s="105">
        <v>2</v>
      </c>
      <c r="E45" s="130">
        <v>7.6</v>
      </c>
      <c r="F45" s="131">
        <f t="shared" si="0"/>
        <v>5.699999999999999</v>
      </c>
      <c r="G45" s="106">
        <v>5</v>
      </c>
      <c r="H45" s="130">
        <v>11.6</v>
      </c>
      <c r="I45" s="131">
        <f t="shared" si="1"/>
        <v>8.7</v>
      </c>
      <c r="J45" s="106">
        <v>8</v>
      </c>
      <c r="K45" s="130">
        <v>15.6</v>
      </c>
      <c r="L45" s="131">
        <f t="shared" si="2"/>
        <v>11.7</v>
      </c>
      <c r="M45" s="106">
        <v>11</v>
      </c>
      <c r="N45" s="130"/>
      <c r="O45" s="134"/>
      <c r="P45" s="109"/>
    </row>
    <row r="46" spans="1:16" ht="12.75" customHeight="1">
      <c r="A46" s="125"/>
      <c r="B46" s="130">
        <v>3.7</v>
      </c>
      <c r="C46" s="131">
        <f t="shared" si="4"/>
        <v>2.7750000000000004</v>
      </c>
      <c r="D46" s="105">
        <v>2</v>
      </c>
      <c r="E46" s="130">
        <v>7.7</v>
      </c>
      <c r="F46" s="131">
        <f t="shared" si="0"/>
        <v>5.775</v>
      </c>
      <c r="G46" s="106">
        <v>5</v>
      </c>
      <c r="H46" s="130">
        <v>11.7</v>
      </c>
      <c r="I46" s="131">
        <f t="shared" si="1"/>
        <v>8.774999999999999</v>
      </c>
      <c r="J46" s="106">
        <v>8</v>
      </c>
      <c r="K46" s="130">
        <v>15.7</v>
      </c>
      <c r="L46" s="131">
        <f t="shared" si="2"/>
        <v>11.774999999999999</v>
      </c>
      <c r="M46" s="106">
        <v>11</v>
      </c>
      <c r="N46" s="130"/>
      <c r="O46" s="134"/>
      <c r="P46" s="109"/>
    </row>
    <row r="47" spans="1:16" ht="12.75" customHeight="1">
      <c r="A47" s="125"/>
      <c r="B47" s="130">
        <v>3.8</v>
      </c>
      <c r="C47" s="131">
        <f t="shared" si="4"/>
        <v>2.8499999999999996</v>
      </c>
      <c r="D47" s="105">
        <v>2</v>
      </c>
      <c r="E47" s="130">
        <v>7.8</v>
      </c>
      <c r="F47" s="131">
        <f t="shared" si="0"/>
        <v>5.85</v>
      </c>
      <c r="G47" s="106">
        <v>5</v>
      </c>
      <c r="H47" s="130">
        <v>11.8</v>
      </c>
      <c r="I47" s="131">
        <f t="shared" si="1"/>
        <v>8.850000000000001</v>
      </c>
      <c r="J47" s="106">
        <v>8</v>
      </c>
      <c r="K47" s="130">
        <v>15.8</v>
      </c>
      <c r="L47" s="131">
        <f t="shared" si="2"/>
        <v>11.850000000000001</v>
      </c>
      <c r="M47" s="106">
        <v>11</v>
      </c>
      <c r="N47" s="130"/>
      <c r="O47" s="134"/>
      <c r="P47" s="109"/>
    </row>
    <row r="48" spans="1:16" ht="12.75" customHeight="1" thickBot="1">
      <c r="A48" s="137"/>
      <c r="B48" s="138">
        <v>3.9</v>
      </c>
      <c r="C48" s="139">
        <f t="shared" si="4"/>
        <v>2.925</v>
      </c>
      <c r="D48" s="113">
        <v>2</v>
      </c>
      <c r="E48" s="138">
        <v>7.9</v>
      </c>
      <c r="F48" s="139">
        <f t="shared" si="0"/>
        <v>5.925000000000001</v>
      </c>
      <c r="G48" s="114">
        <v>5</v>
      </c>
      <c r="H48" s="138">
        <v>11.9</v>
      </c>
      <c r="I48" s="139">
        <f t="shared" si="1"/>
        <v>8.925</v>
      </c>
      <c r="J48" s="114">
        <v>8</v>
      </c>
      <c r="K48" s="138">
        <v>15.9</v>
      </c>
      <c r="L48" s="139">
        <f t="shared" si="2"/>
        <v>11.925</v>
      </c>
      <c r="M48" s="114">
        <v>11</v>
      </c>
      <c r="N48" s="138"/>
      <c r="O48" s="140"/>
      <c r="P48" s="115"/>
    </row>
    <row r="49" spans="1:16" ht="12.75" customHeight="1">
      <c r="A49" s="141"/>
      <c r="B49" s="142"/>
      <c r="C49" s="143"/>
      <c r="D49" s="144"/>
      <c r="E49" s="145"/>
      <c r="F49" s="143"/>
      <c r="G49" s="146"/>
      <c r="H49" s="145"/>
      <c r="I49" s="143"/>
      <c r="J49" s="146"/>
      <c r="K49" s="145"/>
      <c r="L49" s="143"/>
      <c r="M49" s="146"/>
      <c r="N49" s="145"/>
      <c r="O49" s="147"/>
      <c r="P49" s="146"/>
    </row>
  </sheetData>
  <sheetProtection/>
  <mergeCells count="1">
    <mergeCell ref="A1:P1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LaVie　NX　LW23D/5</dc:creator>
  <cp:keywords/>
  <dc:description/>
  <cp:lastModifiedBy> </cp:lastModifiedBy>
  <cp:lastPrinted>2013-05-05T06:16:20Z</cp:lastPrinted>
  <dcterms:created xsi:type="dcterms:W3CDTF">2000-09-07T02:01:46Z</dcterms:created>
  <dcterms:modified xsi:type="dcterms:W3CDTF">2013-05-05T06:17:53Z</dcterms:modified>
  <cp:category/>
  <cp:version/>
  <cp:contentType/>
  <cp:contentStatus/>
</cp:coreProperties>
</file>